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9200" windowHeight="6930"/>
  </bookViews>
  <sheets>
    <sheet name="Część_3 zamówienia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3"/>
  <c r="I100" s="1"/>
  <c r="G88"/>
  <c r="I88" s="1"/>
  <c r="G84"/>
  <c r="I84" s="1"/>
  <c r="I77"/>
  <c r="G77"/>
  <c r="G73"/>
  <c r="I73" s="1"/>
  <c r="G60"/>
  <c r="I60" s="1"/>
  <c r="G55"/>
  <c r="I55" s="1"/>
  <c r="G50"/>
  <c r="I50" s="1"/>
  <c r="G46"/>
  <c r="I46" s="1"/>
  <c r="G40"/>
  <c r="I40" s="1"/>
  <c r="G21"/>
  <c r="I21" s="1"/>
  <c r="G13"/>
  <c r="G109"/>
  <c r="I109" s="1"/>
  <c r="G104"/>
  <c r="I104" s="1"/>
  <c r="G95"/>
  <c r="I95" s="1"/>
  <c r="G81"/>
  <c r="I81" s="1"/>
  <c r="G65"/>
  <c r="I65" s="1"/>
  <c r="G70"/>
  <c r="I70" s="1"/>
  <c r="G107"/>
  <c r="I107" s="1"/>
  <c r="G98"/>
  <c r="I98" s="1"/>
  <c r="G93"/>
  <c r="I93" s="1"/>
  <c r="G68"/>
  <c r="I68" s="1"/>
  <c r="G44"/>
  <c r="I44" s="1"/>
  <c r="G38"/>
  <c r="I38" s="1"/>
  <c r="G34"/>
  <c r="I34" s="1"/>
  <c r="G32"/>
  <c r="I32" s="1"/>
  <c r="G29"/>
  <c r="I29" s="1"/>
  <c r="G26"/>
  <c r="I26" s="1"/>
  <c r="G23"/>
  <c r="I23" s="1"/>
  <c r="G16"/>
  <c r="I16" s="1"/>
  <c r="I13"/>
  <c r="G111" l="1"/>
  <c r="I111"/>
</calcChain>
</file>

<file path=xl/sharedStrings.xml><?xml version="1.0" encoding="utf-8"?>
<sst xmlns="http://schemas.openxmlformats.org/spreadsheetml/2006/main" count="178" uniqueCount="140">
  <si>
    <t>1.</t>
  </si>
  <si>
    <t>2.</t>
  </si>
  <si>
    <t>3.</t>
  </si>
  <si>
    <t>4.</t>
  </si>
  <si>
    <t>5.</t>
  </si>
  <si>
    <t>6.</t>
  </si>
  <si>
    <t>7.</t>
  </si>
  <si>
    <t>8.</t>
  </si>
  <si>
    <t>Lp.</t>
  </si>
  <si>
    <t>i interwencyjnym</t>
  </si>
  <si>
    <t>· Kolor: biały lub zielony</t>
  </si>
  <si>
    <t>· Szerokość siatki 1,20-1,35 m</t>
  </si>
  <si>
    <t>· Długość w jednej rolce 2000 m – 3000 m</t>
  </si>
  <si>
    <t>· Wysuwany</t>
  </si>
  <si>
    <t>· Montowany przy użyciu szybkozłączki</t>
  </si>
  <si>
    <t xml:space="preserve">· Obrotowy 360° </t>
  </si>
  <si>
    <t>· Napędzany ciśnieniem wody</t>
  </si>
  <si>
    <t>· Z możliwością wymiany dysz</t>
  </si>
  <si>
    <t>· Długość w pojedynczej rolce 75 - 150 mb;</t>
  </si>
  <si>
    <t>· Odstępy kroplowników co 20 -50 cm</t>
  </si>
  <si>
    <t>· Nawóz bezazotowy</t>
  </si>
  <si>
    <t>· Opakowania 0,1 l – 1,0 l</t>
  </si>
  <si>
    <t>· Preparat w formie płynnej</t>
  </si>
  <si>
    <t>· Stosunek N-P2O5-K2O, 10-54-10</t>
  </si>
  <si>
    <t>· Zawartość mikroelemenentów (bor, miedź, żelazo)</t>
  </si>
  <si>
    <t>· Preparat na bazie glicerolu i antyoksydantów</t>
  </si>
  <si>
    <t>· - działanie do -4°C</t>
  </si>
  <si>
    <t>· Zawierający makroskładniki podstawowe i mikroelementy</t>
  </si>
  <si>
    <t>· Opakowania om łącznej masie 15 kg</t>
  </si>
  <si>
    <t>· Przeznaczony do zastosowań rolniczych i ogrodniczych</t>
  </si>
  <si>
    <t>· Opakowanie0,1 l – 1,0 l</t>
  </si>
  <si>
    <t>· Formuła działania oparta o wapń</t>
  </si>
  <si>
    <t>· Opakowanie 10 – 50 kg</t>
  </si>
  <si>
    <t>· O działaniu zapobiegawczym i interwencyjnym</t>
  </si>
  <si>
    <t>· Do zwalczania mączniaka prawdziwego</t>
  </si>
  <si>
    <t>· Opakowanie jednostkowe 0,1 – 1,0 l</t>
  </si>
  <si>
    <t xml:space="preserve">· O działaniu zapobiegawczym </t>
  </si>
  <si>
    <t>· Do zwalczania mączniaka rzekomego</t>
  </si>
  <si>
    <t xml:space="preserve">· Opakowanie jednostkowe 0,1 – 1,0 </t>
  </si>
  <si>
    <t>· Do zwalczania szarej pleśni</t>
  </si>
  <si>
    <t>· Dostawa w cenie</t>
  </si>
  <si>
    <t>· Przekompostowane</t>
  </si>
  <si>
    <t>· Możliwość wielokrotnego zacisku i otwierania</t>
  </si>
  <si>
    <t>· Pojemność 5 – 10 l</t>
  </si>
  <si>
    <t>· pełne, nieprzepuszczalne dno i boki pojemnika</t>
  </si>
  <si>
    <t>· przystosowany do kontaktu z owocami i żywnością</t>
  </si>
  <si>
    <t>· Wodoodporne</t>
  </si>
  <si>
    <t xml:space="preserve">· Do stosowania z pisakiem wodoodpornym </t>
  </si>
  <si>
    <t>· metalowe</t>
  </si>
  <si>
    <t>· w kształcie litery U</t>
  </si>
  <si>
    <t>· wymiary (dł. x szer. x wys.): 50-60 x 30-45 x 40 -50 cm</t>
  </si>
  <si>
    <t>Pojemnik do zbioru owoców [sztuka]</t>
  </si>
  <si>
    <t>Wężyk sadowniczy elastyczny do wiązania drzew [opakowanie]</t>
  </si>
  <si>
    <t>RAZEM ZAMÓWIENIE:</t>
  </si>
  <si>
    <t>Arkusz kalkulacyjny</t>
  </si>
  <si>
    <t>Uwaga!</t>
  </si>
  <si>
    <t>j.m</t>
  </si>
  <si>
    <t>szt.</t>
  </si>
  <si>
    <t xml:space="preserve">Ilość </t>
  </si>
  <si>
    <t>Parametry techniczne                               [wymagane przez zamawiającego]</t>
  </si>
  <si>
    <t>Przedmiot zamówienia</t>
  </si>
  <si>
    <t>mb</t>
  </si>
  <si>
    <t>kg</t>
  </si>
  <si>
    <t>l</t>
  </si>
  <si>
    <t>tona</t>
  </si>
  <si>
    <t>· Długość 60 cm</t>
  </si>
  <si>
    <r>
      <t xml:space="preserve">· </t>
    </r>
    <r>
      <rPr>
        <sz val="10"/>
        <color theme="1"/>
        <rFont val="Calibri"/>
        <family val="2"/>
        <charset val="238"/>
        <scheme val="minor"/>
      </rPr>
      <t>Z wyświetlaczem mechanicznym lub elektronicznym</t>
    </r>
  </si>
  <si>
    <t>· Wydatek 3,2 l/h na kroplownik</t>
  </si>
  <si>
    <r>
      <t>· Składniki P</t>
    </r>
    <r>
      <rPr>
        <vertAlign val="subscript"/>
        <sz val="10"/>
        <color rgb="FF000000"/>
        <rFont val="Calibri"/>
        <family val="2"/>
        <charset val="238"/>
        <scheme val="minor"/>
      </rPr>
      <t>2</t>
    </r>
    <r>
      <rPr>
        <sz val="10"/>
        <color rgb="FF000000"/>
        <rFont val="Calibri"/>
        <family val="2"/>
        <charset val="238"/>
        <scheme val="minor"/>
      </rPr>
      <t>O</t>
    </r>
    <r>
      <rPr>
        <vertAlign val="subscript"/>
        <sz val="10"/>
        <color rgb="FF000000"/>
        <rFont val="Calibri"/>
        <family val="2"/>
        <charset val="238"/>
        <scheme val="minor"/>
      </rPr>
      <t>5</t>
    </r>
    <r>
      <rPr>
        <sz val="10"/>
        <color rgb="FF000000"/>
        <rFont val="Calibri"/>
        <family val="2"/>
        <charset val="238"/>
        <scheme val="minor"/>
      </rPr>
      <t>-K</t>
    </r>
    <r>
      <rPr>
        <vertAlign val="subscript"/>
        <sz val="10"/>
        <color rgb="FF000000"/>
        <rFont val="Calibri"/>
        <family val="2"/>
        <charset val="238"/>
        <scheme val="minor"/>
      </rPr>
      <t>2</t>
    </r>
    <r>
      <rPr>
        <sz val="10"/>
        <color rgb="FF000000"/>
        <rFont val="Calibri"/>
        <family val="2"/>
        <charset val="238"/>
        <scheme val="minor"/>
      </rPr>
      <t>O-MgO w proporcjach 25-20-10; +- 15%</t>
    </r>
  </si>
  <si>
    <t>· Opakowanie dowolnej wielkości 1 kg - 30 kg</t>
  </si>
  <si>
    <r>
      <t xml:space="preserve">· </t>
    </r>
    <r>
      <rPr>
        <sz val="10"/>
        <color rgb="FF000000"/>
        <rFont val="Calibri"/>
        <family val="2"/>
        <charset val="238"/>
        <scheme val="minor"/>
      </rPr>
      <t>Widnieje w rejestrze środków ochrony roślin dostępnym na stronie MRiRW (podać numer rejestracji)</t>
    </r>
  </si>
  <si>
    <r>
      <t xml:space="preserve">· </t>
    </r>
    <r>
      <rPr>
        <sz val="10"/>
        <color rgb="FF000000"/>
        <rFont val="Calibri"/>
        <family val="2"/>
        <charset val="238"/>
        <scheme val="minor"/>
      </rPr>
      <t>Oparty na pochodnych nitrofenoli</t>
    </r>
  </si>
  <si>
    <r>
      <t xml:space="preserve">· </t>
    </r>
    <r>
      <rPr>
        <sz val="10"/>
        <color rgb="FF000000"/>
        <rFont val="Calibri"/>
        <family val="2"/>
        <charset val="238"/>
        <scheme val="minor"/>
      </rPr>
      <t xml:space="preserve">Do zwalczania biologicznego, na bazie </t>
    </r>
    <r>
      <rPr>
        <i/>
        <sz val="10"/>
        <color rgb="FF000000"/>
        <rFont val="Calibri"/>
        <family val="2"/>
        <charset val="238"/>
        <scheme val="minor"/>
      </rPr>
      <t>Bacillus subtilis</t>
    </r>
    <r>
      <rPr>
        <sz val="10"/>
        <color rgb="FF000000"/>
        <rFont val="Calibri"/>
        <family val="2"/>
        <charset val="238"/>
        <scheme val="minor"/>
      </rPr>
      <t xml:space="preserve"> </t>
    </r>
  </si>
  <si>
    <r>
      <t xml:space="preserve">· </t>
    </r>
    <r>
      <rPr>
        <sz val="10"/>
        <color theme="1"/>
        <rFont val="Calibri"/>
        <family val="2"/>
        <charset val="238"/>
        <scheme val="minor"/>
      </rPr>
      <t xml:space="preserve">Dostawa do 6 lokalizacji na terenie Dolnego Śląska, w obszarze gmin Złotoryja, Milicz, Świerzawa, Kąty Wrocławskie, Świdnica </t>
    </r>
  </si>
  <si>
    <t>· Długość opaski 100 - 200 mm</t>
  </si>
  <si>
    <r>
      <t xml:space="preserve">· </t>
    </r>
    <r>
      <rPr>
        <sz val="10"/>
        <color rgb="FF000000"/>
        <rFont val="Calibri"/>
        <family val="2"/>
        <charset val="238"/>
        <scheme val="minor"/>
      </rPr>
      <t xml:space="preserve">Przeznaczony do stosowania w pomieszczeniach i na </t>
    </r>
    <r>
      <rPr>
        <sz val="10"/>
        <color theme="1"/>
        <rFont val="Calibri"/>
        <family val="2"/>
        <charset val="238"/>
        <scheme val="minor"/>
      </rPr>
      <t>zewnątrz</t>
    </r>
  </si>
  <si>
    <t>· Waga zamgławiacza 4 – 10 kg</t>
  </si>
  <si>
    <t>· Pojemność 13 – 18 l</t>
  </si>
  <si>
    <t>· Wymienny komplet dysz</t>
  </si>
  <si>
    <t>· Działanie na 1 baterii 3 – 6 godzin</t>
  </si>
  <si>
    <r>
      <t xml:space="preserve">· </t>
    </r>
    <r>
      <rPr>
        <sz val="10"/>
        <color theme="1"/>
        <rFont val="Calibri"/>
        <family val="2"/>
        <charset val="238"/>
        <scheme val="minor"/>
      </rPr>
      <t>W zestawie: ładowarka</t>
    </r>
  </si>
  <si>
    <t>· średnica cięcia 25  - 45 mm</t>
  </si>
  <si>
    <t>· waga 200- 270 g,</t>
  </si>
  <si>
    <t>· długość sekatora  18 - 20 cm</t>
  </si>
  <si>
    <r>
      <t xml:space="preserve">· </t>
    </r>
    <r>
      <rPr>
        <sz val="10"/>
        <color theme="1"/>
        <rFont val="Calibri"/>
        <family val="2"/>
        <charset val="238"/>
        <scheme val="minor"/>
      </rPr>
      <t>do cięcia żywych roślin</t>
    </r>
  </si>
  <si>
    <t>· waga od 80 – 140 g,</t>
  </si>
  <si>
    <t>· długość całkowita 15 - 18 cm</t>
  </si>
  <si>
    <t>· pojemność 35 – 50 litrów,</t>
  </si>
  <si>
    <t>· szerokość 1,60 – 3,20 m</t>
  </si>
  <si>
    <t>· długość w 1 rolce 100 – 200 m</t>
  </si>
  <si>
    <t>· gramatura: 90 - 110 g/m2</t>
  </si>
  <si>
    <t>· kolor czarny lub brązowy lub zielony</t>
  </si>
  <si>
    <t>· zaznaczone linie do cięcia na tkaninie</t>
  </si>
  <si>
    <t>· długość pojedynczego drutu 8 -12 cm</t>
  </si>
  <si>
    <t>· średnica: 1,0 - 1,3 mm</t>
  </si>
  <si>
    <t>· wymiary 1,4 - 2,0 cm x 20-30  cm</t>
  </si>
  <si>
    <t>· wysokość 12 – 18 cm</t>
  </si>
  <si>
    <r>
      <t>· powierzchnia zapisu 50 – 75 cm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</si>
  <si>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 xml:space="preserve">· </t>
    </r>
    <r>
      <rPr>
        <sz val="10"/>
        <color theme="1"/>
        <rFont val="Calibri"/>
        <family val="2"/>
        <charset val="238"/>
        <scheme val="minor"/>
      </rPr>
      <t>długość: 8 – 12 cm</t>
    </r>
  </si>
  <si>
    <t>· elastyczny</t>
  </si>
  <si>
    <t>· średnica 3,0 – 4,0 mm;</t>
  </si>
  <si>
    <r>
      <t xml:space="preserve">· </t>
    </r>
    <r>
      <rPr>
        <sz val="10"/>
        <color theme="1"/>
        <rFont val="Calibri"/>
        <family val="2"/>
        <charset val="238"/>
        <scheme val="minor"/>
      </rPr>
      <t>waga rolki 1,5 – 2,0 kg</t>
    </r>
  </si>
  <si>
    <t>· długość 4,0 – 4,5 m,</t>
  </si>
  <si>
    <r>
      <t xml:space="preserve">· </t>
    </r>
    <r>
      <rPr>
        <sz val="10"/>
        <color theme="1"/>
        <rFont val="Calibri"/>
        <family val="2"/>
        <charset val="238"/>
        <scheme val="minor"/>
      </rPr>
      <t>średnica 2,5 – 4,0 mm</t>
    </r>
  </si>
  <si>
    <t>· do drutu o średnicy od 2,5 - 4,0  mm, odpowiednia do linki o której mowa w pozycji 29</t>
  </si>
  <si>
    <r>
      <t xml:space="preserve">· </t>
    </r>
    <r>
      <rPr>
        <sz val="10"/>
        <color theme="1"/>
        <rFont val="Calibri"/>
        <family val="2"/>
        <charset val="238"/>
        <scheme val="minor"/>
      </rPr>
      <t>metalowa</t>
    </r>
  </si>
  <si>
    <t>opk.</t>
  </si>
  <si>
    <t>*Wykonawca wypełnia pola w kolumnie 5. oraz 7. (wypełnione na szaro)</t>
  </si>
  <si>
    <t>wartość netto             [zł]</t>
  </si>
  <si>
    <t>wartość brutto            [zł]</t>
  </si>
  <si>
    <t>*cena jednostkowa netto                      [ zł za j.m]</t>
  </si>
  <si>
    <t>*stawka podatku VAT          [%]</t>
  </si>
  <si>
    <t xml:space="preserve">Siatka rolnicza do belowarek </t>
  </si>
  <si>
    <t xml:space="preserve">Zraszacz ogrodowy uniwersalny </t>
  </si>
  <si>
    <t xml:space="preserve">Tensjometr glebowy </t>
  </si>
  <si>
    <t xml:space="preserve">Linia kroplująca z kompensacją ciśnienia </t>
  </si>
  <si>
    <t xml:space="preserve">Nawóz P-K-Mg </t>
  </si>
  <si>
    <t>Preparat chwastobójczy, o działaniu parzącym, dopuszczony do stosowania w uprawie winorośli</t>
  </si>
  <si>
    <t xml:space="preserve">Nawóz dolistny wieloskładnikowy schelatowany </t>
  </si>
  <si>
    <t xml:space="preserve">Preparat dolistny obniżający ryzyko przemarznięć pędów i pąków kwiatowych do drzew i krzewów owocowych </t>
  </si>
  <si>
    <t xml:space="preserve">Nawóz wieloskładnikowy uniwersalny do winorośli </t>
  </si>
  <si>
    <t xml:space="preserve">Preparat biostymulujący </t>
  </si>
  <si>
    <r>
      <t xml:space="preserve">Nawóz doglebowy, o właściwościach </t>
    </r>
    <r>
      <rPr>
        <sz val="10"/>
        <color theme="1"/>
        <rFont val="Calibri"/>
        <family val="2"/>
        <charset val="238"/>
        <scheme val="minor"/>
      </rPr>
      <t xml:space="preserve">odkażających </t>
    </r>
  </si>
  <si>
    <t xml:space="preserve">Preparat fungicydowy </t>
  </si>
  <si>
    <t xml:space="preserve">Podłoże popieczarkowe  </t>
  </si>
  <si>
    <t xml:space="preserve">Opaska zaciskowa wielokrotnego użytku </t>
  </si>
  <si>
    <t xml:space="preserve">Zamgławiacz sadowniczy </t>
  </si>
  <si>
    <t xml:space="preserve">Opryskiwacz elektryczny, plecakowy </t>
  </si>
  <si>
    <t xml:space="preserve">Sekator nożycowy wąski do zbiorów owoców </t>
  </si>
  <si>
    <t xml:space="preserve">Sekator nożycowy </t>
  </si>
  <si>
    <t xml:space="preserve">Agrotkanina ściółkująca </t>
  </si>
  <si>
    <t xml:space="preserve">Druty sadownicze do wiązania roślin w papierowym lub plastikowym oplocie </t>
  </si>
  <si>
    <t xml:space="preserve">Etykiety szkółkarskie, ogrodnicze, pętlowe  </t>
  </si>
  <si>
    <t xml:space="preserve">Znaczniki ogrodnicze (etykiety rabatowe) </t>
  </si>
  <si>
    <t xml:space="preserve">Szpilki ogrodnicze do mocowania agrotkaniny </t>
  </si>
  <si>
    <t xml:space="preserve">Linka odciągowa sadownicza </t>
  </si>
  <si>
    <t xml:space="preserve">Złączka dwukanałowa do drutu </t>
  </si>
  <si>
    <t>Załącznik nr 1a do siwz</t>
  </si>
  <si>
    <t>Nr postępowania: R0AP0000.271.31.2020</t>
  </si>
  <si>
    <t xml:space="preserve"> Materiały ogrodnicze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</si>
</sst>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vertAlign val="subscript"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rgb="FF000000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ont="1"/>
    <xf numFmtId="16" fontId="1" fillId="0" borderId="0" xfId="0" applyNumberFormat="1" applyFont="1" applyFill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 indent="2"/>
    </xf>
    <xf numFmtId="0" fontId="3" fillId="0" borderId="15" xfId="0" applyFont="1" applyBorder="1" applyAlignment="1">
      <alignment horizontal="left" wrapText="1"/>
    </xf>
    <xf numFmtId="0" fontId="4" fillId="6" borderId="5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4" borderId="18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3" borderId="5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5"/>
  <sheetViews>
    <sheetView tabSelected="1" view="pageLayout" topLeftCell="A107" zoomScaleNormal="100" workbookViewId="0">
      <selection activeCell="E8" sqref="E8"/>
    </sheetView>
  </sheetViews>
  <sheetFormatPr defaultColWidth="8.7109375" defaultRowHeight="15"/>
  <cols>
    <col min="1" max="1" width="4.140625" style="1" customWidth="1"/>
    <col min="2" max="2" width="18.7109375" style="1" customWidth="1"/>
    <col min="3" max="3" width="7" style="1" customWidth="1"/>
    <col min="4" max="4" width="11.28515625" style="1" customWidth="1"/>
    <col min="5" max="5" width="30.28515625" style="1" customWidth="1"/>
    <col min="6" max="6" width="13.5703125" style="1" customWidth="1"/>
    <col min="7" max="7" width="12.140625" style="1" customWidth="1"/>
    <col min="8" max="8" width="13.5703125" style="1" customWidth="1"/>
    <col min="9" max="9" width="15.28515625" style="1" customWidth="1"/>
    <col min="10" max="16384" width="8.7109375" style="1"/>
  </cols>
  <sheetData>
    <row r="1" spans="1:9">
      <c r="B1" s="83" t="s">
        <v>138</v>
      </c>
      <c r="C1" s="83"/>
      <c r="D1" s="83"/>
      <c r="E1" s="3"/>
      <c r="F1" s="2"/>
      <c r="G1" s="3"/>
      <c r="H1" s="83" t="s">
        <v>137</v>
      </c>
      <c r="I1" s="83"/>
    </row>
    <row r="2" spans="1:9">
      <c r="B2" s="5"/>
      <c r="C2" s="5"/>
      <c r="D2" s="5"/>
      <c r="E2" s="3"/>
      <c r="F2" s="2"/>
      <c r="G2" s="3"/>
      <c r="H2" s="5"/>
      <c r="I2" s="5"/>
    </row>
    <row r="3" spans="1:9">
      <c r="B3" s="5"/>
      <c r="C3" s="5"/>
      <c r="D3" s="5"/>
      <c r="E3" s="3"/>
      <c r="F3" s="2"/>
      <c r="G3" s="3"/>
      <c r="H3" s="5"/>
      <c r="I3" s="5"/>
    </row>
    <row r="4" spans="1:9">
      <c r="B4" s="5"/>
      <c r="C4" s="5"/>
      <c r="D4" s="84" t="s">
        <v>54</v>
      </c>
      <c r="E4" s="85"/>
      <c r="F4" s="86"/>
      <c r="G4" s="3"/>
      <c r="H4" s="5"/>
      <c r="I4" s="5"/>
    </row>
    <row r="5" spans="1:9">
      <c r="B5" s="3"/>
      <c r="C5" s="3"/>
      <c r="D5" s="87"/>
      <c r="E5" s="88"/>
      <c r="F5" s="89"/>
      <c r="G5" s="3"/>
    </row>
    <row r="6" spans="1:9">
      <c r="B6" s="3"/>
      <c r="C6" s="3"/>
      <c r="D6" s="90" t="s">
        <v>139</v>
      </c>
      <c r="E6" s="91"/>
      <c r="F6" s="92"/>
    </row>
    <row r="7" spans="1:9">
      <c r="G7" s="4"/>
    </row>
    <row r="9" spans="1:9" ht="15.75" thickBot="1">
      <c r="E9" s="6"/>
    </row>
    <row r="10" spans="1:9" ht="15.6" customHeight="1">
      <c r="A10" s="26" t="s">
        <v>8</v>
      </c>
      <c r="B10" s="26" t="s">
        <v>60</v>
      </c>
      <c r="C10" s="7"/>
      <c r="D10" s="26" t="s">
        <v>58</v>
      </c>
      <c r="E10" s="26" t="s">
        <v>59</v>
      </c>
      <c r="F10" s="26" t="s">
        <v>110</v>
      </c>
      <c r="G10" s="26" t="s">
        <v>108</v>
      </c>
      <c r="H10" s="26" t="s">
        <v>111</v>
      </c>
      <c r="I10" s="26" t="s">
        <v>109</v>
      </c>
    </row>
    <row r="11" spans="1:9" ht="41.25" customHeight="1" thickBot="1">
      <c r="A11" s="27"/>
      <c r="B11" s="27"/>
      <c r="C11" s="8" t="s">
        <v>56</v>
      </c>
      <c r="D11" s="27"/>
      <c r="E11" s="27"/>
      <c r="F11" s="27"/>
      <c r="G11" s="27"/>
      <c r="H11" s="27"/>
      <c r="I11" s="27"/>
    </row>
    <row r="12" spans="1:9" ht="30" customHeight="1" thickBot="1">
      <c r="A12" s="8" t="s">
        <v>0</v>
      </c>
      <c r="B12" s="8" t="s">
        <v>1</v>
      </c>
      <c r="C12" s="8"/>
      <c r="D12" s="8" t="s">
        <v>2</v>
      </c>
      <c r="E12" s="9" t="s">
        <v>3</v>
      </c>
      <c r="F12" s="9" t="s">
        <v>4</v>
      </c>
      <c r="G12" s="9" t="s">
        <v>5</v>
      </c>
      <c r="H12" s="9" t="s">
        <v>6</v>
      </c>
      <c r="I12" s="9" t="s">
        <v>7</v>
      </c>
    </row>
    <row r="13" spans="1:9" ht="24.6" customHeight="1" thickBot="1">
      <c r="A13" s="33">
        <v>1</v>
      </c>
      <c r="B13" s="28" t="s">
        <v>112</v>
      </c>
      <c r="C13" s="41" t="s">
        <v>61</v>
      </c>
      <c r="D13" s="28">
        <v>12000</v>
      </c>
      <c r="E13" s="10" t="s">
        <v>10</v>
      </c>
      <c r="F13" s="35"/>
      <c r="G13" s="29">
        <f>D13*F13</f>
        <v>0</v>
      </c>
      <c r="H13" s="31"/>
      <c r="I13" s="29">
        <f>G13*(H13/100)+G13</f>
        <v>0</v>
      </c>
    </row>
    <row r="14" spans="1:9" ht="18" customHeight="1" thickBot="1">
      <c r="A14" s="33"/>
      <c r="B14" s="28"/>
      <c r="C14" s="42"/>
      <c r="D14" s="28"/>
      <c r="E14" s="11" t="s">
        <v>11</v>
      </c>
      <c r="F14" s="35"/>
      <c r="G14" s="29"/>
      <c r="H14" s="31"/>
      <c r="I14" s="29"/>
    </row>
    <row r="15" spans="1:9" ht="29.1" customHeight="1" thickBot="1">
      <c r="A15" s="34"/>
      <c r="B15" s="28"/>
      <c r="C15" s="43"/>
      <c r="D15" s="28"/>
      <c r="E15" s="12" t="s">
        <v>12</v>
      </c>
      <c r="F15" s="35"/>
      <c r="G15" s="30"/>
      <c r="H15" s="32"/>
      <c r="I15" s="30"/>
    </row>
    <row r="16" spans="1:9" ht="21.95" customHeight="1" thickBot="1">
      <c r="A16" s="36">
        <v>2</v>
      </c>
      <c r="B16" s="28" t="s">
        <v>113</v>
      </c>
      <c r="C16" s="41" t="s">
        <v>57</v>
      </c>
      <c r="D16" s="28">
        <v>20</v>
      </c>
      <c r="E16" s="11" t="s">
        <v>13</v>
      </c>
      <c r="F16" s="37"/>
      <c r="G16" s="73">
        <f>D16*F16</f>
        <v>0</v>
      </c>
      <c r="H16" s="74"/>
      <c r="I16" s="73">
        <f>G16*(H16/100)+G16</f>
        <v>0</v>
      </c>
    </row>
    <row r="17" spans="1:9" ht="27" thickBot="1">
      <c r="A17" s="33"/>
      <c r="B17" s="28"/>
      <c r="C17" s="42"/>
      <c r="D17" s="28"/>
      <c r="E17" s="11" t="s">
        <v>14</v>
      </c>
      <c r="F17" s="38"/>
      <c r="G17" s="29"/>
      <c r="H17" s="31"/>
      <c r="I17" s="29"/>
    </row>
    <row r="18" spans="1:9" ht="15.75" thickBot="1">
      <c r="A18" s="33"/>
      <c r="B18" s="28"/>
      <c r="C18" s="42"/>
      <c r="D18" s="28"/>
      <c r="E18" s="11" t="s">
        <v>15</v>
      </c>
      <c r="F18" s="38"/>
      <c r="G18" s="29"/>
      <c r="H18" s="31"/>
      <c r="I18" s="29"/>
    </row>
    <row r="19" spans="1:9" ht="15.75" thickBot="1">
      <c r="A19" s="33"/>
      <c r="B19" s="28"/>
      <c r="C19" s="42"/>
      <c r="D19" s="28"/>
      <c r="E19" s="11" t="s">
        <v>16</v>
      </c>
      <c r="F19" s="38"/>
      <c r="G19" s="29"/>
      <c r="H19" s="31"/>
      <c r="I19" s="29"/>
    </row>
    <row r="20" spans="1:9" ht="15.75" thickBot="1">
      <c r="A20" s="34"/>
      <c r="B20" s="28"/>
      <c r="C20" s="43"/>
      <c r="D20" s="28"/>
      <c r="E20" s="12" t="s">
        <v>17</v>
      </c>
      <c r="F20" s="39"/>
      <c r="G20" s="30"/>
      <c r="H20" s="32"/>
      <c r="I20" s="30"/>
    </row>
    <row r="21" spans="1:9" ht="15.75" customHeight="1" thickBot="1">
      <c r="A21" s="36">
        <v>3</v>
      </c>
      <c r="B21" s="28" t="s">
        <v>114</v>
      </c>
      <c r="C21" s="41" t="s">
        <v>57</v>
      </c>
      <c r="D21" s="28">
        <v>24</v>
      </c>
      <c r="E21" s="13" t="s">
        <v>65</v>
      </c>
      <c r="F21" s="37"/>
      <c r="G21" s="75">
        <f>D21*F21</f>
        <v>0</v>
      </c>
      <c r="H21" s="37"/>
      <c r="I21" s="75">
        <f>G21*(H21/100)+G21</f>
        <v>0</v>
      </c>
    </row>
    <row r="22" spans="1:9" ht="27" thickBot="1">
      <c r="A22" s="34"/>
      <c r="B22" s="28"/>
      <c r="C22" s="43"/>
      <c r="D22" s="28"/>
      <c r="E22" s="12" t="s">
        <v>66</v>
      </c>
      <c r="F22" s="39"/>
      <c r="G22" s="76"/>
      <c r="H22" s="39"/>
      <c r="I22" s="76"/>
    </row>
    <row r="23" spans="1:9" ht="32.25" customHeight="1" thickBot="1">
      <c r="A23" s="36">
        <v>4</v>
      </c>
      <c r="B23" s="28" t="s">
        <v>115</v>
      </c>
      <c r="C23" s="41" t="s">
        <v>61</v>
      </c>
      <c r="D23" s="28">
        <v>1000</v>
      </c>
      <c r="E23" s="11" t="s">
        <v>18</v>
      </c>
      <c r="F23" s="40"/>
      <c r="G23" s="73">
        <f>D23*F23</f>
        <v>0</v>
      </c>
      <c r="H23" s="74"/>
      <c r="I23" s="73">
        <f>G23*(H23/100)+G23</f>
        <v>0</v>
      </c>
    </row>
    <row r="24" spans="1:9" ht="27.75" customHeight="1" thickBot="1">
      <c r="A24" s="33"/>
      <c r="B24" s="28"/>
      <c r="C24" s="42"/>
      <c r="D24" s="28"/>
      <c r="E24" s="13" t="s">
        <v>67</v>
      </c>
      <c r="F24" s="35"/>
      <c r="G24" s="29"/>
      <c r="H24" s="31"/>
      <c r="I24" s="29"/>
    </row>
    <row r="25" spans="1:9" ht="17.25" customHeight="1" thickBot="1">
      <c r="A25" s="34"/>
      <c r="B25" s="28"/>
      <c r="C25" s="43"/>
      <c r="D25" s="28"/>
      <c r="E25" s="12" t="s">
        <v>19</v>
      </c>
      <c r="F25" s="35"/>
      <c r="G25" s="30"/>
      <c r="H25" s="32"/>
      <c r="I25" s="30"/>
    </row>
    <row r="26" spans="1:9" ht="15.75" thickBot="1">
      <c r="A26" s="36">
        <v>5</v>
      </c>
      <c r="B26" s="28" t="s">
        <v>116</v>
      </c>
      <c r="C26" s="41" t="s">
        <v>62</v>
      </c>
      <c r="D26" s="28">
        <v>30</v>
      </c>
      <c r="E26" s="11" t="s">
        <v>20</v>
      </c>
      <c r="F26" s="40"/>
      <c r="G26" s="73">
        <f>D26*F26</f>
        <v>0</v>
      </c>
      <c r="H26" s="74"/>
      <c r="I26" s="73">
        <f>G26*(H26/100)+G26</f>
        <v>0</v>
      </c>
    </row>
    <row r="27" spans="1:9" ht="28.5" thickBot="1">
      <c r="A27" s="33"/>
      <c r="B27" s="28"/>
      <c r="C27" s="42"/>
      <c r="D27" s="28"/>
      <c r="E27" s="11" t="s">
        <v>68</v>
      </c>
      <c r="F27" s="35"/>
      <c r="G27" s="29"/>
      <c r="H27" s="31"/>
      <c r="I27" s="29"/>
    </row>
    <row r="28" spans="1:9" ht="27" thickBot="1">
      <c r="A28" s="34"/>
      <c r="B28" s="28"/>
      <c r="C28" s="43"/>
      <c r="D28" s="28"/>
      <c r="E28" s="14" t="s">
        <v>69</v>
      </c>
      <c r="F28" s="35"/>
      <c r="G28" s="30"/>
      <c r="H28" s="32"/>
      <c r="I28" s="30"/>
    </row>
    <row r="29" spans="1:9" ht="15.75" customHeight="1" thickBot="1">
      <c r="A29" s="36">
        <v>6</v>
      </c>
      <c r="B29" s="28" t="s">
        <v>117</v>
      </c>
      <c r="C29" s="41" t="s">
        <v>63</v>
      </c>
      <c r="D29" s="28">
        <v>16</v>
      </c>
      <c r="E29" s="11" t="s">
        <v>21</v>
      </c>
      <c r="F29" s="40"/>
      <c r="G29" s="73">
        <f>D29*F29</f>
        <v>0</v>
      </c>
      <c r="H29" s="74"/>
      <c r="I29" s="73">
        <f>G29*(H29/100)+G29</f>
        <v>0</v>
      </c>
    </row>
    <row r="30" spans="1:9" ht="44.25" customHeight="1" thickBot="1">
      <c r="A30" s="33"/>
      <c r="B30" s="28"/>
      <c r="C30" s="42"/>
      <c r="D30" s="28"/>
      <c r="E30" s="13" t="s">
        <v>70</v>
      </c>
      <c r="F30" s="35"/>
      <c r="G30" s="29"/>
      <c r="H30" s="31"/>
      <c r="I30" s="29"/>
    </row>
    <row r="31" spans="1:9" ht="28.5" customHeight="1" thickBot="1">
      <c r="A31" s="34"/>
      <c r="B31" s="28"/>
      <c r="C31" s="43"/>
      <c r="D31" s="28"/>
      <c r="E31" s="12" t="s">
        <v>22</v>
      </c>
      <c r="F31" s="35"/>
      <c r="G31" s="30"/>
      <c r="H31" s="32"/>
      <c r="I31" s="30"/>
    </row>
    <row r="32" spans="1:9" ht="14.45" customHeight="1" thickBot="1">
      <c r="A32" s="36">
        <v>7</v>
      </c>
      <c r="B32" s="47" t="s">
        <v>118</v>
      </c>
      <c r="C32" s="48" t="s">
        <v>62</v>
      </c>
      <c r="D32" s="47">
        <v>20</v>
      </c>
      <c r="E32" s="11" t="s">
        <v>23</v>
      </c>
      <c r="F32" s="44"/>
      <c r="G32" s="73">
        <f>D32*F32</f>
        <v>0</v>
      </c>
      <c r="H32" s="74"/>
      <c r="I32" s="73">
        <f>G32*(H32/100)+G32</f>
        <v>0</v>
      </c>
    </row>
    <row r="33" spans="1:9" ht="26.25" customHeight="1" thickBot="1">
      <c r="A33" s="34"/>
      <c r="B33" s="47"/>
      <c r="C33" s="49"/>
      <c r="D33" s="47"/>
      <c r="E33" s="12" t="s">
        <v>24</v>
      </c>
      <c r="F33" s="35"/>
      <c r="G33" s="30"/>
      <c r="H33" s="32"/>
      <c r="I33" s="30"/>
    </row>
    <row r="34" spans="1:9" ht="24.75" customHeight="1" thickBot="1">
      <c r="A34" s="36">
        <v>8</v>
      </c>
      <c r="B34" s="28" t="s">
        <v>119</v>
      </c>
      <c r="C34" s="41" t="s">
        <v>63</v>
      </c>
      <c r="D34" s="28">
        <v>10</v>
      </c>
      <c r="E34" s="10" t="s">
        <v>25</v>
      </c>
      <c r="F34" s="37"/>
      <c r="G34" s="73">
        <f>D34*F34</f>
        <v>0</v>
      </c>
      <c r="H34" s="74"/>
      <c r="I34" s="73">
        <f>G34*(H34/100)+G34</f>
        <v>0</v>
      </c>
    </row>
    <row r="35" spans="1:9" ht="15.75" thickBot="1">
      <c r="A35" s="33"/>
      <c r="B35" s="28"/>
      <c r="C35" s="42"/>
      <c r="D35" s="28"/>
      <c r="E35" s="10" t="s">
        <v>26</v>
      </c>
      <c r="F35" s="38"/>
      <c r="G35" s="29"/>
      <c r="H35" s="31"/>
      <c r="I35" s="29"/>
    </row>
    <row r="36" spans="1:9" ht="9.75" customHeight="1" thickBot="1">
      <c r="A36" s="33"/>
      <c r="B36" s="28"/>
      <c r="C36" s="42"/>
      <c r="D36" s="28"/>
      <c r="E36" s="45" t="s">
        <v>70</v>
      </c>
      <c r="F36" s="38"/>
      <c r="G36" s="29"/>
      <c r="H36" s="31"/>
      <c r="I36" s="29"/>
    </row>
    <row r="37" spans="1:9" ht="32.25" customHeight="1" thickBot="1">
      <c r="A37" s="34"/>
      <c r="B37" s="28"/>
      <c r="C37" s="43"/>
      <c r="D37" s="28"/>
      <c r="E37" s="46"/>
      <c r="F37" s="39"/>
      <c r="G37" s="30"/>
      <c r="H37" s="32"/>
      <c r="I37" s="30"/>
    </row>
    <row r="38" spans="1:9" ht="36.6" customHeight="1" thickBot="1">
      <c r="A38" s="36">
        <v>9</v>
      </c>
      <c r="B38" s="28" t="s">
        <v>120</v>
      </c>
      <c r="C38" s="41" t="s">
        <v>62</v>
      </c>
      <c r="D38" s="28">
        <v>15</v>
      </c>
      <c r="E38" s="11" t="s">
        <v>27</v>
      </c>
      <c r="F38" s="44"/>
      <c r="G38" s="73">
        <f>D38*F38</f>
        <v>0</v>
      </c>
      <c r="H38" s="74"/>
      <c r="I38" s="73">
        <f>G38*(H38/100)+G38</f>
        <v>0</v>
      </c>
    </row>
    <row r="39" spans="1:9" ht="18" customHeight="1" thickBot="1">
      <c r="A39" s="34"/>
      <c r="B39" s="28"/>
      <c r="C39" s="43"/>
      <c r="D39" s="28"/>
      <c r="E39" s="12" t="s">
        <v>28</v>
      </c>
      <c r="F39" s="35"/>
      <c r="G39" s="30"/>
      <c r="H39" s="32"/>
      <c r="I39" s="30"/>
    </row>
    <row r="40" spans="1:9" ht="27" thickBot="1">
      <c r="A40" s="36">
        <v>10</v>
      </c>
      <c r="B40" s="28" t="s">
        <v>121</v>
      </c>
      <c r="C40" s="41" t="s">
        <v>63</v>
      </c>
      <c r="D40" s="28">
        <v>5</v>
      </c>
      <c r="E40" s="11" t="s">
        <v>29</v>
      </c>
      <c r="F40" s="37"/>
      <c r="G40" s="75">
        <f t="shared" ref="G40" si="0">D40*F40</f>
        <v>0</v>
      </c>
      <c r="H40" s="37"/>
      <c r="I40" s="75">
        <f t="shared" ref="I40" si="1">G40*(H40/100)+G40</f>
        <v>0</v>
      </c>
    </row>
    <row r="41" spans="1:9" ht="41.25" customHeight="1" thickBot="1">
      <c r="A41" s="33"/>
      <c r="B41" s="28"/>
      <c r="C41" s="42"/>
      <c r="D41" s="28"/>
      <c r="E41" s="13" t="s">
        <v>70</v>
      </c>
      <c r="F41" s="38"/>
      <c r="G41" s="77"/>
      <c r="H41" s="38"/>
      <c r="I41" s="77"/>
    </row>
    <row r="42" spans="1:9" ht="15.75" thickBot="1">
      <c r="A42" s="33"/>
      <c r="B42" s="28"/>
      <c r="C42" s="42"/>
      <c r="D42" s="28"/>
      <c r="E42" s="13" t="s">
        <v>71</v>
      </c>
      <c r="F42" s="38"/>
      <c r="G42" s="77"/>
      <c r="H42" s="38"/>
      <c r="I42" s="77"/>
    </row>
    <row r="43" spans="1:9" ht="15.75" thickBot="1">
      <c r="A43" s="34"/>
      <c r="B43" s="28"/>
      <c r="C43" s="43"/>
      <c r="D43" s="28"/>
      <c r="E43" s="12" t="s">
        <v>30</v>
      </c>
      <c r="F43" s="39"/>
      <c r="G43" s="76"/>
      <c r="H43" s="39"/>
      <c r="I43" s="76"/>
    </row>
    <row r="44" spans="1:9" ht="22.5" customHeight="1" thickBot="1">
      <c r="A44" s="36">
        <v>11</v>
      </c>
      <c r="B44" s="28" t="s">
        <v>122</v>
      </c>
      <c r="C44" s="41" t="s">
        <v>62</v>
      </c>
      <c r="D44" s="28">
        <v>150</v>
      </c>
      <c r="E44" s="11" t="s">
        <v>31</v>
      </c>
      <c r="F44" s="44"/>
      <c r="G44" s="73">
        <f>D44*F44</f>
        <v>0</v>
      </c>
      <c r="H44" s="74"/>
      <c r="I44" s="73">
        <f>G44*(H44/100)+G44</f>
        <v>0</v>
      </c>
    </row>
    <row r="45" spans="1:9" ht="24" customHeight="1" thickBot="1">
      <c r="A45" s="34"/>
      <c r="B45" s="28"/>
      <c r="C45" s="43"/>
      <c r="D45" s="28"/>
      <c r="E45" s="12" t="s">
        <v>32</v>
      </c>
      <c r="F45" s="35"/>
      <c r="G45" s="30"/>
      <c r="H45" s="32"/>
      <c r="I45" s="30"/>
    </row>
    <row r="46" spans="1:9" ht="27" thickBot="1">
      <c r="A46" s="15"/>
      <c r="B46" s="28" t="s">
        <v>123</v>
      </c>
      <c r="C46" s="41" t="s">
        <v>63</v>
      </c>
      <c r="D46" s="28">
        <v>8</v>
      </c>
      <c r="E46" s="11" t="s">
        <v>33</v>
      </c>
      <c r="F46" s="37"/>
      <c r="G46" s="75">
        <f t="shared" ref="G46" si="2">D46*F46</f>
        <v>0</v>
      </c>
      <c r="H46" s="37"/>
      <c r="I46" s="75">
        <f t="shared" ref="I46" si="3">G46*(H46/100)+G46</f>
        <v>0</v>
      </c>
    </row>
    <row r="47" spans="1:9" ht="42.75" customHeight="1" thickBot="1">
      <c r="A47" s="15">
        <v>12</v>
      </c>
      <c r="B47" s="28"/>
      <c r="C47" s="42"/>
      <c r="D47" s="28"/>
      <c r="E47" s="13" t="s">
        <v>70</v>
      </c>
      <c r="F47" s="38"/>
      <c r="G47" s="77"/>
      <c r="H47" s="38"/>
      <c r="I47" s="77"/>
    </row>
    <row r="48" spans="1:9" ht="27" thickBot="1">
      <c r="A48" s="16"/>
      <c r="B48" s="28"/>
      <c r="C48" s="42"/>
      <c r="D48" s="28"/>
      <c r="E48" s="11" t="s">
        <v>34</v>
      </c>
      <c r="F48" s="38"/>
      <c r="G48" s="77"/>
      <c r="H48" s="38"/>
      <c r="I48" s="77"/>
    </row>
    <row r="49" spans="1:9" ht="13.5" customHeight="1" thickBot="1">
      <c r="A49" s="17"/>
      <c r="B49" s="28"/>
      <c r="C49" s="43"/>
      <c r="D49" s="28"/>
      <c r="E49" s="12" t="s">
        <v>35</v>
      </c>
      <c r="F49" s="39"/>
      <c r="G49" s="76"/>
      <c r="H49" s="39"/>
      <c r="I49" s="76"/>
    </row>
    <row r="50" spans="1:9" ht="15.75" thickBot="1">
      <c r="A50" s="36">
        <v>13</v>
      </c>
      <c r="B50" s="28" t="s">
        <v>123</v>
      </c>
      <c r="C50" s="41" t="s">
        <v>63</v>
      </c>
      <c r="D50" s="28">
        <v>8</v>
      </c>
      <c r="E50" s="11" t="s">
        <v>36</v>
      </c>
      <c r="F50" s="44"/>
      <c r="G50" s="73">
        <f>F50*D50</f>
        <v>0</v>
      </c>
      <c r="H50" s="74"/>
      <c r="I50" s="73">
        <f>G50*(H50/100)+G50</f>
        <v>0</v>
      </c>
    </row>
    <row r="51" spans="1:9" ht="15.75" thickBot="1">
      <c r="A51" s="33"/>
      <c r="B51" s="28"/>
      <c r="C51" s="42"/>
      <c r="D51" s="28"/>
      <c r="E51" s="11" t="s">
        <v>9</v>
      </c>
      <c r="F51" s="35"/>
      <c r="G51" s="29"/>
      <c r="H51" s="31"/>
      <c r="I51" s="29"/>
    </row>
    <row r="52" spans="1:9" ht="42" customHeight="1" thickBot="1">
      <c r="A52" s="33"/>
      <c r="B52" s="28"/>
      <c r="C52" s="42"/>
      <c r="D52" s="28"/>
      <c r="E52" s="13" t="s">
        <v>70</v>
      </c>
      <c r="F52" s="35"/>
      <c r="G52" s="29"/>
      <c r="H52" s="31"/>
      <c r="I52" s="29"/>
    </row>
    <row r="53" spans="1:9" ht="16.5" customHeight="1" thickBot="1">
      <c r="A53" s="33"/>
      <c r="B53" s="28"/>
      <c r="C53" s="42"/>
      <c r="D53" s="28"/>
      <c r="E53" s="11" t="s">
        <v>37</v>
      </c>
      <c r="F53" s="35"/>
      <c r="G53" s="29"/>
      <c r="H53" s="31"/>
      <c r="I53" s="29"/>
    </row>
    <row r="54" spans="1:9" ht="19.5" customHeight="1" thickBot="1">
      <c r="A54" s="34"/>
      <c r="B54" s="28"/>
      <c r="C54" s="43"/>
      <c r="D54" s="28"/>
      <c r="E54" s="12" t="s">
        <v>35</v>
      </c>
      <c r="F54" s="35"/>
      <c r="G54" s="30"/>
      <c r="H54" s="32"/>
      <c r="I54" s="30"/>
    </row>
    <row r="55" spans="1:9" ht="27" thickBot="1">
      <c r="A55" s="36">
        <v>14</v>
      </c>
      <c r="B55" s="28" t="s">
        <v>123</v>
      </c>
      <c r="C55" s="41" t="s">
        <v>63</v>
      </c>
      <c r="D55" s="28">
        <v>5</v>
      </c>
      <c r="E55" s="11" t="s">
        <v>33</v>
      </c>
      <c r="F55" s="44"/>
      <c r="G55" s="73">
        <f>F55*D55</f>
        <v>0</v>
      </c>
      <c r="H55" s="74"/>
      <c r="I55" s="73">
        <f>G55*(H55/100)+G55</f>
        <v>0</v>
      </c>
    </row>
    <row r="56" spans="1:9" ht="44.25" customHeight="1" thickBot="1">
      <c r="A56" s="33"/>
      <c r="B56" s="28"/>
      <c r="C56" s="42"/>
      <c r="D56" s="28"/>
      <c r="E56" s="13" t="s">
        <v>70</v>
      </c>
      <c r="F56" s="35"/>
      <c r="G56" s="29"/>
      <c r="H56" s="31"/>
      <c r="I56" s="29"/>
    </row>
    <row r="57" spans="1:9" ht="21.75" customHeight="1" thickBot="1">
      <c r="A57" s="33"/>
      <c r="B57" s="28"/>
      <c r="C57" s="42"/>
      <c r="D57" s="28"/>
      <c r="E57" s="11" t="s">
        <v>38</v>
      </c>
      <c r="F57" s="35"/>
      <c r="G57" s="29"/>
      <c r="H57" s="31"/>
      <c r="I57" s="29"/>
    </row>
    <row r="58" spans="1:9" ht="17.25" customHeight="1" thickBot="1">
      <c r="A58" s="33"/>
      <c r="B58" s="28"/>
      <c r="C58" s="42"/>
      <c r="D58" s="28"/>
      <c r="E58" s="50" t="s">
        <v>39</v>
      </c>
      <c r="F58" s="35"/>
      <c r="G58" s="29"/>
      <c r="H58" s="31"/>
      <c r="I58" s="29"/>
    </row>
    <row r="59" spans="1:9" ht="9.6" customHeight="1" thickBot="1">
      <c r="A59" s="34"/>
      <c r="B59" s="28"/>
      <c r="C59" s="43"/>
      <c r="D59" s="28"/>
      <c r="E59" s="51"/>
      <c r="F59" s="35"/>
      <c r="G59" s="30"/>
      <c r="H59" s="32"/>
      <c r="I59" s="30"/>
    </row>
    <row r="60" spans="1:9" ht="15.75" thickBot="1">
      <c r="A60" s="36">
        <v>15</v>
      </c>
      <c r="B60" s="28" t="s">
        <v>123</v>
      </c>
      <c r="C60" s="41" t="s">
        <v>63</v>
      </c>
      <c r="D60" s="28">
        <v>6</v>
      </c>
      <c r="E60" s="11" t="s">
        <v>36</v>
      </c>
      <c r="F60" s="44"/>
      <c r="G60" s="73">
        <f>F60*D60</f>
        <v>0</v>
      </c>
      <c r="H60" s="74"/>
      <c r="I60" s="73">
        <f>G60*(H60/100)+G60</f>
        <v>0</v>
      </c>
    </row>
    <row r="61" spans="1:9" ht="24" customHeight="1" thickBot="1">
      <c r="A61" s="33"/>
      <c r="B61" s="28"/>
      <c r="C61" s="42"/>
      <c r="D61" s="28"/>
      <c r="E61" s="11" t="s">
        <v>9</v>
      </c>
      <c r="F61" s="35"/>
      <c r="G61" s="29"/>
      <c r="H61" s="31"/>
      <c r="I61" s="29"/>
    </row>
    <row r="62" spans="1:9" ht="36.75" customHeight="1" thickBot="1">
      <c r="A62" s="33"/>
      <c r="B62" s="28"/>
      <c r="C62" s="42"/>
      <c r="D62" s="28"/>
      <c r="E62" s="13" t="s">
        <v>72</v>
      </c>
      <c r="F62" s="35"/>
      <c r="G62" s="29"/>
      <c r="H62" s="31"/>
      <c r="I62" s="29"/>
    </row>
    <row r="63" spans="1:9" ht="51" customHeight="1" thickBot="1">
      <c r="A63" s="33"/>
      <c r="B63" s="28"/>
      <c r="C63" s="42"/>
      <c r="D63" s="28"/>
      <c r="E63" s="13" t="s">
        <v>70</v>
      </c>
      <c r="F63" s="35"/>
      <c r="G63" s="29"/>
      <c r="H63" s="31"/>
      <c r="I63" s="29"/>
    </row>
    <row r="64" spans="1:9" ht="23.25" customHeight="1" thickBot="1">
      <c r="A64" s="34"/>
      <c r="B64" s="28"/>
      <c r="C64" s="43"/>
      <c r="D64" s="28"/>
      <c r="E64" s="12" t="s">
        <v>38</v>
      </c>
      <c r="F64" s="35"/>
      <c r="G64" s="30"/>
      <c r="H64" s="32"/>
      <c r="I64" s="30"/>
    </row>
    <row r="65" spans="1:9" ht="15.75" thickBot="1">
      <c r="A65" s="36">
        <v>16</v>
      </c>
      <c r="B65" s="28" t="s">
        <v>124</v>
      </c>
      <c r="C65" s="41" t="s">
        <v>64</v>
      </c>
      <c r="D65" s="28">
        <v>30</v>
      </c>
      <c r="E65" s="11" t="s">
        <v>40</v>
      </c>
      <c r="F65" s="40"/>
      <c r="G65" s="73">
        <f>D65*F65</f>
        <v>0</v>
      </c>
      <c r="H65" s="74"/>
      <c r="I65" s="73">
        <f>G65*(H65/100)+G65</f>
        <v>0</v>
      </c>
    </row>
    <row r="66" spans="1:9" ht="15.75" thickBot="1">
      <c r="A66" s="33"/>
      <c r="B66" s="28"/>
      <c r="C66" s="42"/>
      <c r="D66" s="28"/>
      <c r="E66" s="11" t="s">
        <v>41</v>
      </c>
      <c r="F66" s="35"/>
      <c r="G66" s="29"/>
      <c r="H66" s="31"/>
      <c r="I66" s="29"/>
    </row>
    <row r="67" spans="1:9" ht="52.5" thickBot="1">
      <c r="A67" s="34"/>
      <c r="B67" s="28"/>
      <c r="C67" s="43"/>
      <c r="D67" s="28"/>
      <c r="E67" s="12" t="s">
        <v>73</v>
      </c>
      <c r="F67" s="35"/>
      <c r="G67" s="30"/>
      <c r="H67" s="32"/>
      <c r="I67" s="30"/>
    </row>
    <row r="68" spans="1:9" ht="15.75" thickBot="1">
      <c r="A68" s="36">
        <v>17</v>
      </c>
      <c r="B68" s="28" t="s">
        <v>125</v>
      </c>
      <c r="C68" s="41" t="s">
        <v>57</v>
      </c>
      <c r="D68" s="28">
        <v>250</v>
      </c>
      <c r="E68" s="13" t="s">
        <v>74</v>
      </c>
      <c r="F68" s="44"/>
      <c r="G68" s="73">
        <f>D68*F68</f>
        <v>0</v>
      </c>
      <c r="H68" s="74"/>
      <c r="I68" s="73">
        <f>G68*(H68/100)+G68</f>
        <v>0</v>
      </c>
    </row>
    <row r="69" spans="1:9" ht="27" thickBot="1">
      <c r="A69" s="34"/>
      <c r="B69" s="28"/>
      <c r="C69" s="43"/>
      <c r="D69" s="28"/>
      <c r="E69" s="12" t="s">
        <v>42</v>
      </c>
      <c r="F69" s="35"/>
      <c r="G69" s="30"/>
      <c r="H69" s="32"/>
      <c r="I69" s="30"/>
    </row>
    <row r="70" spans="1:9" ht="79.5" hidden="1" customHeight="1" thickBot="1">
      <c r="A70" s="36">
        <v>18</v>
      </c>
      <c r="B70" s="28" t="s">
        <v>126</v>
      </c>
      <c r="C70" s="41" t="s">
        <v>57</v>
      </c>
      <c r="D70" s="28">
        <v>1</v>
      </c>
      <c r="E70" s="13" t="s">
        <v>75</v>
      </c>
      <c r="F70" s="40"/>
      <c r="G70" s="73">
        <f>D70*F70</f>
        <v>0</v>
      </c>
      <c r="H70" s="74"/>
      <c r="I70" s="73">
        <f>G70*(H70/100)+G70</f>
        <v>0</v>
      </c>
    </row>
    <row r="71" spans="1:9" ht="15.75" thickBot="1">
      <c r="A71" s="33"/>
      <c r="B71" s="28"/>
      <c r="C71" s="42"/>
      <c r="D71" s="28"/>
      <c r="E71" s="13" t="s">
        <v>76</v>
      </c>
      <c r="F71" s="35"/>
      <c r="G71" s="29"/>
      <c r="H71" s="31"/>
      <c r="I71" s="29"/>
    </row>
    <row r="72" spans="1:9" ht="15.75" thickBot="1">
      <c r="A72" s="34"/>
      <c r="B72" s="28"/>
      <c r="C72" s="43"/>
      <c r="D72" s="28"/>
      <c r="E72" s="12" t="s">
        <v>43</v>
      </c>
      <c r="F72" s="35"/>
      <c r="G72" s="30"/>
      <c r="H72" s="32"/>
      <c r="I72" s="30"/>
    </row>
    <row r="73" spans="1:9" ht="18" customHeight="1" thickBot="1">
      <c r="A73" s="36">
        <v>19</v>
      </c>
      <c r="B73" s="28" t="s">
        <v>127</v>
      </c>
      <c r="C73" s="41" t="s">
        <v>57</v>
      </c>
      <c r="D73" s="28">
        <v>3</v>
      </c>
      <c r="E73" s="13" t="s">
        <v>77</v>
      </c>
      <c r="F73" s="37"/>
      <c r="G73" s="73">
        <f>D73*F73</f>
        <v>0</v>
      </c>
      <c r="H73" s="74"/>
      <c r="I73" s="73">
        <f>G73*(H73/100)+G73</f>
        <v>0</v>
      </c>
    </row>
    <row r="74" spans="1:9" ht="15.75" thickBot="1">
      <c r="A74" s="33"/>
      <c r="B74" s="28"/>
      <c r="C74" s="42"/>
      <c r="D74" s="28"/>
      <c r="E74" s="13" t="s">
        <v>78</v>
      </c>
      <c r="F74" s="38"/>
      <c r="G74" s="29"/>
      <c r="H74" s="31"/>
      <c r="I74" s="29"/>
    </row>
    <row r="75" spans="1:9" ht="15.75" thickBot="1">
      <c r="A75" s="33"/>
      <c r="B75" s="28"/>
      <c r="C75" s="42"/>
      <c r="D75" s="28"/>
      <c r="E75" s="13" t="s">
        <v>79</v>
      </c>
      <c r="F75" s="38"/>
      <c r="G75" s="29"/>
      <c r="H75" s="31"/>
      <c r="I75" s="29"/>
    </row>
    <row r="76" spans="1:9" ht="15.75" thickBot="1">
      <c r="A76" s="34"/>
      <c r="B76" s="28"/>
      <c r="C76" s="43"/>
      <c r="D76" s="28"/>
      <c r="E76" s="12" t="s">
        <v>80</v>
      </c>
      <c r="F76" s="39"/>
      <c r="G76" s="30"/>
      <c r="H76" s="32"/>
      <c r="I76" s="30"/>
    </row>
    <row r="77" spans="1:9" ht="15.75" thickBot="1">
      <c r="A77" s="36">
        <v>20</v>
      </c>
      <c r="B77" s="28" t="s">
        <v>129</v>
      </c>
      <c r="C77" s="41" t="s">
        <v>57</v>
      </c>
      <c r="D77" s="28">
        <v>15</v>
      </c>
      <c r="E77" s="13" t="s">
        <v>81</v>
      </c>
      <c r="F77" s="37"/>
      <c r="G77" s="73">
        <f>D77*F77</f>
        <v>0</v>
      </c>
      <c r="H77" s="74"/>
      <c r="I77" s="73">
        <f>G77*(H77/100)+G77</f>
        <v>0</v>
      </c>
    </row>
    <row r="78" spans="1:9" ht="15.75" thickBot="1">
      <c r="A78" s="33"/>
      <c r="B78" s="28"/>
      <c r="C78" s="42"/>
      <c r="D78" s="28"/>
      <c r="E78" s="13" t="s">
        <v>82</v>
      </c>
      <c r="F78" s="38"/>
      <c r="G78" s="29"/>
      <c r="H78" s="31"/>
      <c r="I78" s="29"/>
    </row>
    <row r="79" spans="1:9" ht="15.75" thickBot="1">
      <c r="A79" s="33"/>
      <c r="B79" s="28"/>
      <c r="C79" s="42"/>
      <c r="D79" s="28"/>
      <c r="E79" s="13" t="s">
        <v>83</v>
      </c>
      <c r="F79" s="38"/>
      <c r="G79" s="29"/>
      <c r="H79" s="31"/>
      <c r="I79" s="29"/>
    </row>
    <row r="80" spans="1:9" ht="15.75" thickBot="1">
      <c r="A80" s="34"/>
      <c r="B80" s="28"/>
      <c r="C80" s="43"/>
      <c r="D80" s="28"/>
      <c r="E80" s="12" t="s">
        <v>84</v>
      </c>
      <c r="F80" s="39"/>
      <c r="G80" s="30"/>
      <c r="H80" s="32"/>
      <c r="I80" s="30"/>
    </row>
    <row r="81" spans="1:9" ht="21" customHeight="1" thickBot="1">
      <c r="A81" s="36">
        <v>21</v>
      </c>
      <c r="B81" s="47" t="s">
        <v>128</v>
      </c>
      <c r="C81" s="48" t="s">
        <v>57</v>
      </c>
      <c r="D81" s="47">
        <v>15</v>
      </c>
      <c r="E81" s="13" t="s">
        <v>85</v>
      </c>
      <c r="F81" s="40"/>
      <c r="G81" s="73">
        <f>D81*F81</f>
        <v>0</v>
      </c>
      <c r="H81" s="74"/>
      <c r="I81" s="73">
        <f>G81*(H81/100)+G81</f>
        <v>0</v>
      </c>
    </row>
    <row r="82" spans="1:9" ht="15.75" thickBot="1">
      <c r="A82" s="33"/>
      <c r="B82" s="47"/>
      <c r="C82" s="70"/>
      <c r="D82" s="47"/>
      <c r="E82" s="62" t="s">
        <v>86</v>
      </c>
      <c r="F82" s="35"/>
      <c r="G82" s="29"/>
      <c r="H82" s="31"/>
      <c r="I82" s="29"/>
    </row>
    <row r="83" spans="1:9" ht="3.75" customHeight="1" thickBot="1">
      <c r="A83" s="54"/>
      <c r="B83" s="47"/>
      <c r="C83" s="49"/>
      <c r="D83" s="47"/>
      <c r="E83" s="63"/>
      <c r="F83" s="35"/>
      <c r="G83" s="30"/>
      <c r="H83" s="32"/>
      <c r="I83" s="30"/>
    </row>
    <row r="84" spans="1:9" ht="15.75" thickBot="1">
      <c r="A84" s="55">
        <v>22</v>
      </c>
      <c r="B84" s="52" t="s">
        <v>51</v>
      </c>
      <c r="C84" s="67" t="s">
        <v>57</v>
      </c>
      <c r="D84" s="52">
        <v>145</v>
      </c>
      <c r="E84" s="13" t="s">
        <v>87</v>
      </c>
      <c r="F84" s="44"/>
      <c r="G84" s="73">
        <f>D84*F84</f>
        <v>0</v>
      </c>
      <c r="H84" s="74"/>
      <c r="I84" s="73">
        <f>G84*(H84/100)+G84</f>
        <v>0</v>
      </c>
    </row>
    <row r="85" spans="1:9" ht="27" thickBot="1">
      <c r="A85" s="56"/>
      <c r="B85" s="52"/>
      <c r="C85" s="68"/>
      <c r="D85" s="52"/>
      <c r="E85" s="11" t="s">
        <v>44</v>
      </c>
      <c r="F85" s="35"/>
      <c r="G85" s="29"/>
      <c r="H85" s="31"/>
      <c r="I85" s="29"/>
    </row>
    <row r="86" spans="1:9" ht="27" thickBot="1">
      <c r="A86" s="56"/>
      <c r="B86" s="52"/>
      <c r="C86" s="68"/>
      <c r="D86" s="52"/>
      <c r="E86" s="13" t="s">
        <v>50</v>
      </c>
      <c r="F86" s="35"/>
      <c r="G86" s="29"/>
      <c r="H86" s="31"/>
      <c r="I86" s="29"/>
    </row>
    <row r="87" spans="1:9" ht="27" thickBot="1">
      <c r="A87" s="57"/>
      <c r="B87" s="52"/>
      <c r="C87" s="69"/>
      <c r="D87" s="52"/>
      <c r="E87" s="12" t="s">
        <v>45</v>
      </c>
      <c r="F87" s="35"/>
      <c r="G87" s="30"/>
      <c r="H87" s="32"/>
      <c r="I87" s="30"/>
    </row>
    <row r="88" spans="1:9" ht="15.75" thickBot="1">
      <c r="A88" s="61">
        <v>23</v>
      </c>
      <c r="B88" s="52" t="s">
        <v>130</v>
      </c>
      <c r="C88" s="18"/>
      <c r="D88" s="52">
        <v>900</v>
      </c>
      <c r="E88" s="13" t="s">
        <v>88</v>
      </c>
      <c r="F88" s="37"/>
      <c r="G88" s="73">
        <f>D88*F88</f>
        <v>0</v>
      </c>
      <c r="H88" s="74"/>
      <c r="I88" s="73">
        <f>G88*(H88/100)+G88</f>
        <v>0</v>
      </c>
    </row>
    <row r="89" spans="1:9" ht="15.75" thickBot="1">
      <c r="A89" s="56"/>
      <c r="B89" s="52"/>
      <c r="C89" s="19" t="s">
        <v>61</v>
      </c>
      <c r="D89" s="52"/>
      <c r="E89" s="13" t="s">
        <v>89</v>
      </c>
      <c r="F89" s="38"/>
      <c r="G89" s="29"/>
      <c r="H89" s="31"/>
      <c r="I89" s="29"/>
    </row>
    <row r="90" spans="1:9" ht="14.25" customHeight="1" thickBot="1">
      <c r="A90" s="56"/>
      <c r="B90" s="52"/>
      <c r="C90" s="19"/>
      <c r="D90" s="52"/>
      <c r="E90" s="13" t="s">
        <v>90</v>
      </c>
      <c r="F90" s="38"/>
      <c r="G90" s="29"/>
      <c r="H90" s="31"/>
      <c r="I90" s="29"/>
    </row>
    <row r="91" spans="1:9" ht="15.75" customHeight="1" thickBot="1">
      <c r="A91" s="56"/>
      <c r="B91" s="52"/>
      <c r="C91" s="19"/>
      <c r="D91" s="52"/>
      <c r="E91" s="13" t="s">
        <v>91</v>
      </c>
      <c r="F91" s="38"/>
      <c r="G91" s="29"/>
      <c r="H91" s="31"/>
      <c r="I91" s="29"/>
    </row>
    <row r="92" spans="1:9" ht="27" thickBot="1">
      <c r="A92" s="57"/>
      <c r="B92" s="52"/>
      <c r="C92" s="20"/>
      <c r="D92" s="52"/>
      <c r="E92" s="14" t="s">
        <v>92</v>
      </c>
      <c r="F92" s="39"/>
      <c r="G92" s="30"/>
      <c r="H92" s="32"/>
      <c r="I92" s="30"/>
    </row>
    <row r="93" spans="1:9" ht="30.6" customHeight="1" thickBot="1">
      <c r="A93" s="61">
        <v>24</v>
      </c>
      <c r="B93" s="52" t="s">
        <v>131</v>
      </c>
      <c r="C93" s="67" t="s">
        <v>57</v>
      </c>
      <c r="D93" s="53">
        <v>15000</v>
      </c>
      <c r="E93" s="13" t="s">
        <v>93</v>
      </c>
      <c r="F93" s="44"/>
      <c r="G93" s="73">
        <f>D93*F93</f>
        <v>0</v>
      </c>
      <c r="H93" s="74"/>
      <c r="I93" s="73">
        <f>G93*(H93/100)+G93</f>
        <v>0</v>
      </c>
    </row>
    <row r="94" spans="1:9" ht="39.75" customHeight="1" thickBot="1">
      <c r="A94" s="58"/>
      <c r="B94" s="52"/>
      <c r="C94" s="69"/>
      <c r="D94" s="52"/>
      <c r="E94" s="21" t="s">
        <v>94</v>
      </c>
      <c r="F94" s="35"/>
      <c r="G94" s="30"/>
      <c r="H94" s="32"/>
      <c r="I94" s="30"/>
    </row>
    <row r="95" spans="1:9" ht="15.75" thickBot="1">
      <c r="A95" s="55">
        <v>25</v>
      </c>
      <c r="B95" s="52" t="s">
        <v>132</v>
      </c>
      <c r="C95" s="67" t="s">
        <v>57</v>
      </c>
      <c r="D95" s="66">
        <v>1000</v>
      </c>
      <c r="E95" s="11" t="s">
        <v>46</v>
      </c>
      <c r="F95" s="40"/>
      <c r="G95" s="73">
        <f>D95*F95</f>
        <v>0</v>
      </c>
      <c r="H95" s="74"/>
      <c r="I95" s="73">
        <f>G95*(H95/100)+G95</f>
        <v>0</v>
      </c>
    </row>
    <row r="96" spans="1:9" ht="27" thickBot="1">
      <c r="A96" s="56"/>
      <c r="B96" s="52"/>
      <c r="C96" s="68"/>
      <c r="D96" s="66"/>
      <c r="E96" s="11" t="s">
        <v>47</v>
      </c>
      <c r="F96" s="35"/>
      <c r="G96" s="29"/>
      <c r="H96" s="31"/>
      <c r="I96" s="29"/>
    </row>
    <row r="97" spans="1:9" ht="15.75" thickBot="1">
      <c r="A97" s="58"/>
      <c r="B97" s="52"/>
      <c r="C97" s="69"/>
      <c r="D97" s="66"/>
      <c r="E97" s="21" t="s">
        <v>95</v>
      </c>
      <c r="F97" s="35"/>
      <c r="G97" s="30"/>
      <c r="H97" s="32"/>
      <c r="I97" s="30"/>
    </row>
    <row r="98" spans="1:9" ht="15.75" thickBot="1">
      <c r="A98" s="55">
        <v>26</v>
      </c>
      <c r="B98" s="59" t="s">
        <v>133</v>
      </c>
      <c r="C98" s="71" t="s">
        <v>57</v>
      </c>
      <c r="D98" s="59">
        <v>800</v>
      </c>
      <c r="E98" s="13" t="s">
        <v>96</v>
      </c>
      <c r="F98" s="44"/>
      <c r="G98" s="73">
        <f>D98*F98</f>
        <v>0</v>
      </c>
      <c r="H98" s="74"/>
      <c r="I98" s="73">
        <f>G98*(H98/100)+G98</f>
        <v>0</v>
      </c>
    </row>
    <row r="99" spans="1:9" ht="25.5" customHeight="1" thickBot="1">
      <c r="A99" s="58"/>
      <c r="B99" s="59"/>
      <c r="C99" s="72"/>
      <c r="D99" s="59"/>
      <c r="E99" s="21" t="s">
        <v>97</v>
      </c>
      <c r="F99" s="35"/>
      <c r="G99" s="30"/>
      <c r="H99" s="32"/>
      <c r="I99" s="30"/>
    </row>
    <row r="100" spans="1:9" ht="17.100000000000001" customHeight="1" thickBot="1">
      <c r="A100" s="55">
        <v>27</v>
      </c>
      <c r="B100" s="52" t="s">
        <v>134</v>
      </c>
      <c r="C100" s="67" t="s">
        <v>57</v>
      </c>
      <c r="D100" s="52">
        <v>1000</v>
      </c>
      <c r="E100" s="22" t="s">
        <v>98</v>
      </c>
      <c r="F100" s="44"/>
      <c r="G100" s="73">
        <f t="shared" ref="G100" si="4">D100*F100</f>
        <v>0</v>
      </c>
      <c r="H100" s="74"/>
      <c r="I100" s="73">
        <f t="shared" ref="I100" si="5">G100*(H100/100)+G100</f>
        <v>0</v>
      </c>
    </row>
    <row r="101" spans="1:9" ht="15.75" thickBot="1">
      <c r="A101" s="56"/>
      <c r="B101" s="52"/>
      <c r="C101" s="68"/>
      <c r="D101" s="52"/>
      <c r="E101" s="22" t="s">
        <v>48</v>
      </c>
      <c r="F101" s="35"/>
      <c r="G101" s="29"/>
      <c r="H101" s="31"/>
      <c r="I101" s="29"/>
    </row>
    <row r="102" spans="1:9" ht="15.75" thickBot="1">
      <c r="A102" s="56"/>
      <c r="B102" s="52"/>
      <c r="C102" s="68"/>
      <c r="D102" s="52"/>
      <c r="E102" s="64" t="s">
        <v>49</v>
      </c>
      <c r="F102" s="35"/>
      <c r="G102" s="29"/>
      <c r="H102" s="31"/>
      <c r="I102" s="29"/>
    </row>
    <row r="103" spans="1:9" ht="20.25" customHeight="1" thickBot="1">
      <c r="A103" s="58"/>
      <c r="B103" s="52"/>
      <c r="C103" s="69"/>
      <c r="D103" s="52"/>
      <c r="E103" s="65"/>
      <c r="F103" s="60"/>
      <c r="G103" s="30"/>
      <c r="H103" s="32"/>
      <c r="I103" s="30"/>
    </row>
    <row r="104" spans="1:9" ht="15.95" customHeight="1" thickBot="1">
      <c r="A104" s="55">
        <v>28</v>
      </c>
      <c r="B104" s="52" t="s">
        <v>52</v>
      </c>
      <c r="C104" s="67" t="s">
        <v>106</v>
      </c>
      <c r="D104" s="52">
        <v>40</v>
      </c>
      <c r="E104" s="13" t="s">
        <v>99</v>
      </c>
      <c r="F104" s="40"/>
      <c r="G104" s="73">
        <f>D104*F104</f>
        <v>0</v>
      </c>
      <c r="H104" s="74"/>
      <c r="I104" s="73">
        <f>G104*(H104/100)+G104</f>
        <v>0</v>
      </c>
    </row>
    <row r="105" spans="1:9" ht="15.75" thickBot="1">
      <c r="A105" s="56"/>
      <c r="B105" s="52"/>
      <c r="C105" s="68"/>
      <c r="D105" s="52"/>
      <c r="E105" s="13" t="s">
        <v>100</v>
      </c>
      <c r="F105" s="35"/>
      <c r="G105" s="29"/>
      <c r="H105" s="31"/>
      <c r="I105" s="29"/>
    </row>
    <row r="106" spans="1:9" ht="15.75" thickBot="1">
      <c r="A106" s="58"/>
      <c r="B106" s="52"/>
      <c r="C106" s="69"/>
      <c r="D106" s="52"/>
      <c r="E106" s="23" t="s">
        <v>101</v>
      </c>
      <c r="F106" s="35"/>
      <c r="G106" s="30"/>
      <c r="H106" s="32"/>
      <c r="I106" s="30"/>
    </row>
    <row r="107" spans="1:9" ht="15" customHeight="1" thickBot="1">
      <c r="A107" s="55">
        <v>29</v>
      </c>
      <c r="B107" s="52" t="s">
        <v>135</v>
      </c>
      <c r="C107" s="67" t="s">
        <v>57</v>
      </c>
      <c r="D107" s="52">
        <v>80</v>
      </c>
      <c r="E107" s="13" t="s">
        <v>102</v>
      </c>
      <c r="F107" s="44"/>
      <c r="G107" s="73">
        <f>D107*F107</f>
        <v>0</v>
      </c>
      <c r="H107" s="74"/>
      <c r="I107" s="73">
        <f>G107*(H107/100)+G107</f>
        <v>0</v>
      </c>
    </row>
    <row r="108" spans="1:9" ht="15.75" thickBot="1">
      <c r="A108" s="58"/>
      <c r="B108" s="52"/>
      <c r="C108" s="69"/>
      <c r="D108" s="52"/>
      <c r="E108" s="23" t="s">
        <v>103</v>
      </c>
      <c r="F108" s="35"/>
      <c r="G108" s="30"/>
      <c r="H108" s="32"/>
      <c r="I108" s="30"/>
    </row>
    <row r="109" spans="1:9" ht="39.75" thickBot="1">
      <c r="A109" s="55">
        <v>30</v>
      </c>
      <c r="B109" s="52" t="s">
        <v>136</v>
      </c>
      <c r="C109" s="67" t="s">
        <v>57</v>
      </c>
      <c r="D109" s="52">
        <v>300</v>
      </c>
      <c r="E109" s="13" t="s">
        <v>104</v>
      </c>
      <c r="F109" s="44"/>
      <c r="G109" s="73">
        <f>D109*F109</f>
        <v>0</v>
      </c>
      <c r="H109" s="74"/>
      <c r="I109" s="73">
        <f>G109*(H109/100)+G109</f>
        <v>0</v>
      </c>
    </row>
    <row r="110" spans="1:9" ht="15.75" thickBot="1">
      <c r="A110" s="58"/>
      <c r="B110" s="52"/>
      <c r="C110" s="69"/>
      <c r="D110" s="52"/>
      <c r="E110" s="23" t="s">
        <v>105</v>
      </c>
      <c r="F110" s="35"/>
      <c r="G110" s="30"/>
      <c r="H110" s="32"/>
      <c r="I110" s="30"/>
    </row>
    <row r="111" spans="1:9" ht="40.5" customHeight="1" thickBot="1">
      <c r="A111" s="78" t="s">
        <v>53</v>
      </c>
      <c r="B111" s="79"/>
      <c r="C111" s="79"/>
      <c r="D111" s="79"/>
      <c r="E111" s="80"/>
      <c r="F111" s="24"/>
      <c r="G111" s="25">
        <f>SUM(G13:G110)</f>
        <v>0</v>
      </c>
      <c r="H111" s="25"/>
      <c r="I111" s="25">
        <f t="shared" ref="I111" si="6">SUM(I13:I110)</f>
        <v>0</v>
      </c>
    </row>
    <row r="114" spans="1:5">
      <c r="A114" s="82" t="s">
        <v>55</v>
      </c>
      <c r="B114" s="82"/>
    </row>
    <row r="115" spans="1:5">
      <c r="A115" s="81" t="s">
        <v>107</v>
      </c>
      <c r="B115" s="81"/>
      <c r="C115" s="81"/>
      <c r="D115" s="81"/>
      <c r="E115" s="81"/>
    </row>
  </sheetData>
  <mergeCells count="257">
    <mergeCell ref="A111:E111"/>
    <mergeCell ref="A115:E115"/>
    <mergeCell ref="A114:B114"/>
    <mergeCell ref="B1:D1"/>
    <mergeCell ref="H1:I1"/>
    <mergeCell ref="D4:F5"/>
    <mergeCell ref="D6:F6"/>
    <mergeCell ref="C13:C15"/>
    <mergeCell ref="C16:C20"/>
    <mergeCell ref="C21:C22"/>
    <mergeCell ref="C23:C25"/>
    <mergeCell ref="G95:G97"/>
    <mergeCell ref="H95:H97"/>
    <mergeCell ref="I95:I97"/>
    <mergeCell ref="G98:G99"/>
    <mergeCell ref="H98:H99"/>
    <mergeCell ref="I98:I99"/>
    <mergeCell ref="G88:G92"/>
    <mergeCell ref="H88:H92"/>
    <mergeCell ref="I88:I92"/>
    <mergeCell ref="G93:G94"/>
    <mergeCell ref="H93:H94"/>
    <mergeCell ref="G107:G108"/>
    <mergeCell ref="H107:H108"/>
    <mergeCell ref="I107:I108"/>
    <mergeCell ref="G109:G110"/>
    <mergeCell ref="H109:H110"/>
    <mergeCell ref="I109:I110"/>
    <mergeCell ref="G100:G103"/>
    <mergeCell ref="H100:H103"/>
    <mergeCell ref="I100:I103"/>
    <mergeCell ref="G104:G106"/>
    <mergeCell ref="H104:H106"/>
    <mergeCell ref="I104:I106"/>
    <mergeCell ref="I93:I94"/>
    <mergeCell ref="G81:G83"/>
    <mergeCell ref="H81:H83"/>
    <mergeCell ref="I81:I83"/>
    <mergeCell ref="G84:G87"/>
    <mergeCell ref="H84:H87"/>
    <mergeCell ref="I84:I87"/>
    <mergeCell ref="G73:G76"/>
    <mergeCell ref="H73:H76"/>
    <mergeCell ref="I73:I76"/>
    <mergeCell ref="G77:G80"/>
    <mergeCell ref="H77:H80"/>
    <mergeCell ref="I77:I80"/>
    <mergeCell ref="G68:G69"/>
    <mergeCell ref="H68:H69"/>
    <mergeCell ref="I68:I69"/>
    <mergeCell ref="G70:G72"/>
    <mergeCell ref="H70:H72"/>
    <mergeCell ref="I70:I72"/>
    <mergeCell ref="G60:G64"/>
    <mergeCell ref="H60:H64"/>
    <mergeCell ref="I60:I64"/>
    <mergeCell ref="G65:G67"/>
    <mergeCell ref="H65:H67"/>
    <mergeCell ref="I65:I67"/>
    <mergeCell ref="G50:G54"/>
    <mergeCell ref="H50:H54"/>
    <mergeCell ref="I50:I54"/>
    <mergeCell ref="G55:G59"/>
    <mergeCell ref="H55:H59"/>
    <mergeCell ref="I55:I59"/>
    <mergeCell ref="G44:G45"/>
    <mergeCell ref="H44:H45"/>
    <mergeCell ref="I44:I45"/>
    <mergeCell ref="G46:G49"/>
    <mergeCell ref="H46:H49"/>
    <mergeCell ref="I46:I49"/>
    <mergeCell ref="G38:G39"/>
    <mergeCell ref="H38:H39"/>
    <mergeCell ref="I38:I39"/>
    <mergeCell ref="G40:G43"/>
    <mergeCell ref="H40:H43"/>
    <mergeCell ref="I40:I43"/>
    <mergeCell ref="G29:G31"/>
    <mergeCell ref="H29:H31"/>
    <mergeCell ref="I29:I31"/>
    <mergeCell ref="G32:G33"/>
    <mergeCell ref="I32:I33"/>
    <mergeCell ref="G34:G37"/>
    <mergeCell ref="H34:H37"/>
    <mergeCell ref="I34:I37"/>
    <mergeCell ref="H32:H33"/>
    <mergeCell ref="G23:G25"/>
    <mergeCell ref="H23:H25"/>
    <mergeCell ref="I23:I25"/>
    <mergeCell ref="G26:G28"/>
    <mergeCell ref="H26:H28"/>
    <mergeCell ref="I26:I28"/>
    <mergeCell ref="G16:G20"/>
    <mergeCell ref="H16:H20"/>
    <mergeCell ref="I16:I20"/>
    <mergeCell ref="G21:G22"/>
    <mergeCell ref="H21:H22"/>
    <mergeCell ref="I21:I22"/>
    <mergeCell ref="D107:D108"/>
    <mergeCell ref="B107:B108"/>
    <mergeCell ref="D109:D110"/>
    <mergeCell ref="B109:B110"/>
    <mergeCell ref="E82:E83"/>
    <mergeCell ref="E102:E103"/>
    <mergeCell ref="B93:B94"/>
    <mergeCell ref="D95:D97"/>
    <mergeCell ref="D98:D99"/>
    <mergeCell ref="D100:D103"/>
    <mergeCell ref="B100:B103"/>
    <mergeCell ref="B95:B97"/>
    <mergeCell ref="C84:C87"/>
    <mergeCell ref="C81:C83"/>
    <mergeCell ref="C93:C94"/>
    <mergeCell ref="C95:C97"/>
    <mergeCell ref="C98:C99"/>
    <mergeCell ref="C100:C103"/>
    <mergeCell ref="C104:C106"/>
    <mergeCell ref="C107:C108"/>
    <mergeCell ref="C109:C110"/>
    <mergeCell ref="A107:A108"/>
    <mergeCell ref="F107:F108"/>
    <mergeCell ref="A109:A110"/>
    <mergeCell ref="F109:F110"/>
    <mergeCell ref="F10:F11"/>
    <mergeCell ref="G10:G11"/>
    <mergeCell ref="D16:D20"/>
    <mergeCell ref="B16:B20"/>
    <mergeCell ref="D21:D22"/>
    <mergeCell ref="B21:B22"/>
    <mergeCell ref="A98:A99"/>
    <mergeCell ref="B98:B99"/>
    <mergeCell ref="F98:F99"/>
    <mergeCell ref="A100:A103"/>
    <mergeCell ref="F100:F103"/>
    <mergeCell ref="A104:A106"/>
    <mergeCell ref="F104:F106"/>
    <mergeCell ref="D104:D106"/>
    <mergeCell ref="B104:B106"/>
    <mergeCell ref="A88:A92"/>
    <mergeCell ref="F88:F92"/>
    <mergeCell ref="A93:A94"/>
    <mergeCell ref="F93:F94"/>
    <mergeCell ref="A95:A97"/>
    <mergeCell ref="F95:F97"/>
    <mergeCell ref="D88:D92"/>
    <mergeCell ref="B88:B92"/>
    <mergeCell ref="D93:D94"/>
    <mergeCell ref="A77:A80"/>
    <mergeCell ref="F77:F80"/>
    <mergeCell ref="A81:A83"/>
    <mergeCell ref="F81:F83"/>
    <mergeCell ref="A84:A87"/>
    <mergeCell ref="F84:F87"/>
    <mergeCell ref="D84:D87"/>
    <mergeCell ref="B84:B87"/>
    <mergeCell ref="D77:D80"/>
    <mergeCell ref="B77:B80"/>
    <mergeCell ref="D81:D83"/>
    <mergeCell ref="B81:B83"/>
    <mergeCell ref="C77:C80"/>
    <mergeCell ref="A68:A69"/>
    <mergeCell ref="B68:B69"/>
    <mergeCell ref="F68:F69"/>
    <mergeCell ref="A70:A72"/>
    <mergeCell ref="F70:F72"/>
    <mergeCell ref="A73:A76"/>
    <mergeCell ref="F73:F76"/>
    <mergeCell ref="D68:D69"/>
    <mergeCell ref="D70:D72"/>
    <mergeCell ref="B70:B72"/>
    <mergeCell ref="D73:D76"/>
    <mergeCell ref="B73:B76"/>
    <mergeCell ref="C68:C69"/>
    <mergeCell ref="C70:C72"/>
    <mergeCell ref="C73:C76"/>
    <mergeCell ref="A55:A59"/>
    <mergeCell ref="F55:F59"/>
    <mergeCell ref="A60:A64"/>
    <mergeCell ref="F60:F64"/>
    <mergeCell ref="A65:A67"/>
    <mergeCell ref="B65:B67"/>
    <mergeCell ref="F65:F67"/>
    <mergeCell ref="D60:D64"/>
    <mergeCell ref="B60:B64"/>
    <mergeCell ref="D65:D67"/>
    <mergeCell ref="D55:D59"/>
    <mergeCell ref="B55:B59"/>
    <mergeCell ref="E58:E59"/>
    <mergeCell ref="C55:C59"/>
    <mergeCell ref="C60:C64"/>
    <mergeCell ref="C65:C67"/>
    <mergeCell ref="A40:A43"/>
    <mergeCell ref="F40:F43"/>
    <mergeCell ref="A44:A45"/>
    <mergeCell ref="F44:F45"/>
    <mergeCell ref="F46:F49"/>
    <mergeCell ref="A50:A54"/>
    <mergeCell ref="F50:F54"/>
    <mergeCell ref="D40:D43"/>
    <mergeCell ref="B40:B43"/>
    <mergeCell ref="D44:D45"/>
    <mergeCell ref="B44:B45"/>
    <mergeCell ref="D46:D49"/>
    <mergeCell ref="B46:B49"/>
    <mergeCell ref="D50:D54"/>
    <mergeCell ref="B50:B54"/>
    <mergeCell ref="C44:C45"/>
    <mergeCell ref="C46:C49"/>
    <mergeCell ref="C50:C54"/>
    <mergeCell ref="C40:C43"/>
    <mergeCell ref="A32:A33"/>
    <mergeCell ref="F32:F33"/>
    <mergeCell ref="A34:A37"/>
    <mergeCell ref="F34:F37"/>
    <mergeCell ref="A38:A39"/>
    <mergeCell ref="F38:F39"/>
    <mergeCell ref="D38:D39"/>
    <mergeCell ref="B38:B39"/>
    <mergeCell ref="E36:E37"/>
    <mergeCell ref="D32:D33"/>
    <mergeCell ref="B32:B33"/>
    <mergeCell ref="D34:D37"/>
    <mergeCell ref="B34:B37"/>
    <mergeCell ref="C32:C33"/>
    <mergeCell ref="C34:C37"/>
    <mergeCell ref="C38:C39"/>
    <mergeCell ref="A26:A28"/>
    <mergeCell ref="F26:F28"/>
    <mergeCell ref="A29:A31"/>
    <mergeCell ref="F29:F31"/>
    <mergeCell ref="D23:D25"/>
    <mergeCell ref="B23:B25"/>
    <mergeCell ref="D26:D28"/>
    <mergeCell ref="B26:B28"/>
    <mergeCell ref="D29:D31"/>
    <mergeCell ref="B29:B31"/>
    <mergeCell ref="C26:C28"/>
    <mergeCell ref="C29:C31"/>
    <mergeCell ref="A16:A20"/>
    <mergeCell ref="F16:F20"/>
    <mergeCell ref="A21:A22"/>
    <mergeCell ref="F21:F22"/>
    <mergeCell ref="A10:A11"/>
    <mergeCell ref="B10:B11"/>
    <mergeCell ref="E10:E11"/>
    <mergeCell ref="A23:A25"/>
    <mergeCell ref="F23:F25"/>
    <mergeCell ref="H10:H11"/>
    <mergeCell ref="I10:I11"/>
    <mergeCell ref="D13:D15"/>
    <mergeCell ref="B13:B15"/>
    <mergeCell ref="G13:G15"/>
    <mergeCell ref="H13:H15"/>
    <mergeCell ref="I13:I15"/>
    <mergeCell ref="D10:D11"/>
    <mergeCell ref="A13:A15"/>
    <mergeCell ref="F13:F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Część_3 zamówienia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Czaplicka</dc:creator>
  <cp:lastModifiedBy>Monika</cp:lastModifiedBy>
  <cp:lastPrinted>2020-04-03T08:02:34Z</cp:lastPrinted>
  <dcterms:created xsi:type="dcterms:W3CDTF">2020-03-30T09:44:58Z</dcterms:created>
  <dcterms:modified xsi:type="dcterms:W3CDTF">2020-04-27T12:05:31Z</dcterms:modified>
</cp:coreProperties>
</file>