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\Desktop\"/>
    </mc:Choice>
  </mc:AlternateContent>
  <bookViews>
    <workbookView xWindow="0" yWindow="0" windowWidth="19200" windowHeight="11745"/>
  </bookViews>
  <sheets>
    <sheet name="Kalkulacja zbiorczo" sheetId="1" r:id="rId1"/>
    <sheet name="Kalkulacja wyliczenia" sheetId="3" r:id="rId2"/>
  </sheets>
  <calcPr calcId="152511"/>
</workbook>
</file>

<file path=xl/calcChain.xml><?xml version="1.0" encoding="utf-8"?>
<calcChain xmlns="http://schemas.openxmlformats.org/spreadsheetml/2006/main">
  <c r="E121" i="3" l="1"/>
  <c r="D121" i="3"/>
  <c r="G120" i="3"/>
  <c r="F120" i="3"/>
  <c r="G119" i="3"/>
  <c r="F119" i="3"/>
  <c r="G118" i="3"/>
  <c r="F118" i="3"/>
  <c r="E111" i="3"/>
  <c r="D111" i="3"/>
  <c r="G110" i="3"/>
  <c r="I110" i="3" s="1"/>
  <c r="F110" i="3"/>
  <c r="H110" i="3" s="1"/>
  <c r="G109" i="3"/>
  <c r="I109" i="3" s="1"/>
  <c r="F109" i="3"/>
  <c r="H109" i="3" s="1"/>
  <c r="G108" i="3"/>
  <c r="F108" i="3"/>
  <c r="F111" i="3" l="1"/>
  <c r="F121" i="3"/>
  <c r="G111" i="3"/>
  <c r="G121" i="3"/>
  <c r="H108" i="3"/>
  <c r="H111" i="3" s="1"/>
  <c r="I108" i="3"/>
  <c r="I111" i="3" s="1"/>
  <c r="E60" i="3"/>
  <c r="D60" i="3"/>
  <c r="G59" i="3"/>
  <c r="I59" i="3" s="1"/>
  <c r="F59" i="3"/>
  <c r="H59" i="3" s="1"/>
  <c r="F60" i="3" l="1"/>
  <c r="G60" i="3"/>
  <c r="H60" i="3"/>
  <c r="I60" i="3"/>
  <c r="G89" i="3" l="1"/>
  <c r="I89" i="3" s="1"/>
  <c r="F89" i="3"/>
  <c r="H89" i="3" s="1"/>
  <c r="E91" i="3"/>
  <c r="D91" i="3"/>
  <c r="G90" i="3"/>
  <c r="I90" i="3" s="1"/>
  <c r="F90" i="3"/>
  <c r="H90" i="3" s="1"/>
  <c r="G88" i="3"/>
  <c r="I88" i="3" s="1"/>
  <c r="F88" i="3"/>
  <c r="E52" i="3"/>
  <c r="D52" i="3"/>
  <c r="G51" i="3"/>
  <c r="I51" i="3" s="1"/>
  <c r="F51" i="3"/>
  <c r="H51" i="3" s="1"/>
  <c r="G50" i="3"/>
  <c r="F50" i="3"/>
  <c r="I91" i="3" l="1"/>
  <c r="F91" i="3"/>
  <c r="G91" i="3"/>
  <c r="H88" i="3"/>
  <c r="H91" i="3" s="1"/>
  <c r="F52" i="3"/>
  <c r="G52" i="3"/>
  <c r="H50" i="3"/>
  <c r="H52" i="3" s="1"/>
  <c r="I50" i="3"/>
  <c r="I52" i="3" s="1"/>
  <c r="E72" i="3"/>
  <c r="D72" i="3"/>
  <c r="G71" i="3"/>
  <c r="I71" i="3" s="1"/>
  <c r="F71" i="3"/>
  <c r="H71" i="3" s="1"/>
  <c r="G70" i="3"/>
  <c r="I70" i="3" s="1"/>
  <c r="F70" i="3"/>
  <c r="H70" i="3" s="1"/>
  <c r="G69" i="3"/>
  <c r="I69" i="3" s="1"/>
  <c r="F69" i="3"/>
  <c r="H69" i="3" s="1"/>
  <c r="G68" i="3"/>
  <c r="I68" i="3" s="1"/>
  <c r="F68" i="3"/>
  <c r="H68" i="3" s="1"/>
  <c r="G67" i="3"/>
  <c r="I67" i="3" s="1"/>
  <c r="F67" i="3"/>
  <c r="H67" i="3" s="1"/>
  <c r="G72" i="3" l="1"/>
  <c r="F72" i="3"/>
  <c r="H72" i="3"/>
  <c r="I72" i="3"/>
  <c r="G11" i="3"/>
  <c r="F11" i="3"/>
  <c r="G80" i="3" l="1"/>
  <c r="I80" i="3" s="1"/>
  <c r="F80" i="3"/>
  <c r="H80" i="3" s="1"/>
  <c r="G79" i="3"/>
  <c r="I79" i="3" s="1"/>
  <c r="F79" i="3"/>
  <c r="H79" i="3" s="1"/>
  <c r="E81" i="3"/>
  <c r="G43" i="3"/>
  <c r="I43" i="3" s="1"/>
  <c r="F43" i="3"/>
  <c r="H43" i="3" s="1"/>
  <c r="D81" i="3"/>
  <c r="F81" i="3" l="1"/>
  <c r="G81" i="3"/>
  <c r="G42" i="3"/>
  <c r="I42" i="3" s="1"/>
  <c r="F42" i="3"/>
  <c r="H42" i="3" s="1"/>
  <c r="H81" i="3" l="1"/>
  <c r="I81" i="3"/>
  <c r="C23" i="3"/>
  <c r="E101" i="3" l="1"/>
  <c r="D101" i="3"/>
  <c r="G100" i="3"/>
  <c r="F100" i="3"/>
  <c r="G99" i="3"/>
  <c r="F99" i="3"/>
  <c r="G98" i="3"/>
  <c r="F98" i="3"/>
  <c r="F101" i="3" l="1"/>
  <c r="E23" i="1" s="1"/>
  <c r="G101" i="3"/>
  <c r="F23" i="1" s="1"/>
  <c r="D142" i="3"/>
  <c r="F25" i="1" s="1"/>
  <c r="C142" i="3"/>
  <c r="E25" i="1" s="1"/>
  <c r="D131" i="3"/>
  <c r="F24" i="1" s="1"/>
  <c r="C131" i="3"/>
  <c r="E24" i="1" s="1"/>
  <c r="G40" i="3" l="1"/>
  <c r="I40" i="3" s="1"/>
  <c r="G41" i="3"/>
  <c r="I41" i="3" s="1"/>
  <c r="G39" i="3"/>
  <c r="I39" i="3" s="1"/>
  <c r="F41" i="3"/>
  <c r="H41" i="3" s="1"/>
  <c r="F40" i="3"/>
  <c r="H40" i="3" s="1"/>
  <c r="F39" i="3"/>
  <c r="H39" i="3" s="1"/>
  <c r="D44" i="3"/>
  <c r="D33" i="3"/>
  <c r="F21" i="1" s="1"/>
  <c r="C33" i="3"/>
  <c r="E21" i="1" s="1"/>
  <c r="D23" i="3"/>
  <c r="F20" i="1" s="1"/>
  <c r="E20" i="1"/>
  <c r="G10" i="3"/>
  <c r="G12" i="3"/>
  <c r="F10" i="3"/>
  <c r="F12" i="3"/>
  <c r="G9" i="3"/>
  <c r="F9" i="3"/>
  <c r="E13" i="3"/>
  <c r="E3" i="3" s="1"/>
  <c r="D13" i="3"/>
  <c r="D3" i="3" s="1"/>
  <c r="F15" i="1" l="1"/>
  <c r="E15" i="1"/>
  <c r="F13" i="3"/>
  <c r="G13" i="3"/>
  <c r="F16" i="1" s="1"/>
  <c r="F18" i="1" l="1"/>
  <c r="F17" i="1"/>
  <c r="E16" i="1" l="1"/>
  <c r="E18" i="1" l="1"/>
  <c r="E17" i="1"/>
  <c r="G44" i="3" l="1"/>
  <c r="E44" i="3"/>
  <c r="F44" i="3"/>
  <c r="I44" i="3" l="1"/>
  <c r="F22" i="1" s="1"/>
  <c r="H44" i="3"/>
  <c r="E22" i="1" s="1"/>
  <c r="F19" i="1" l="1"/>
  <c r="F26" i="1" s="1"/>
  <c r="E19" i="1" l="1"/>
  <c r="E26" i="1" s="1"/>
</calcChain>
</file>

<file path=xl/sharedStrings.xml><?xml version="1.0" encoding="utf-8"?>
<sst xmlns="http://schemas.openxmlformats.org/spreadsheetml/2006/main" count="277" uniqueCount="109">
  <si>
    <t>L.p.</t>
  </si>
  <si>
    <t>1.</t>
  </si>
  <si>
    <t>2.</t>
  </si>
  <si>
    <t>II</t>
  </si>
  <si>
    <t>3.</t>
  </si>
  <si>
    <t>4.</t>
  </si>
  <si>
    <t>Wyszczególnienie</t>
  </si>
  <si>
    <t>IV.</t>
  </si>
  <si>
    <t>Pozostałe koszty</t>
  </si>
  <si>
    <t xml:space="preserve">Forma studiów: </t>
  </si>
  <si>
    <t>Wyliczenia:</t>
  </si>
  <si>
    <t>II.</t>
  </si>
  <si>
    <t>stanowisko</t>
  </si>
  <si>
    <t>III.2.</t>
  </si>
  <si>
    <t>razem</t>
  </si>
  <si>
    <t>III.3.</t>
  </si>
  <si>
    <t>Zużycie materiałów</t>
  </si>
  <si>
    <t>Zakup usług obcych</t>
  </si>
  <si>
    <t>V.</t>
  </si>
  <si>
    <t>wyszczególnienie</t>
  </si>
  <si>
    <t>x</t>
  </si>
  <si>
    <t>III.</t>
  </si>
  <si>
    <t>I.</t>
  </si>
  <si>
    <t>Wyjaśnienia:</t>
  </si>
  <si>
    <r>
      <t>Stopień studiów</t>
    </r>
    <r>
      <rPr>
        <b/>
        <sz val="10"/>
        <color theme="1"/>
        <rFont val="Calibri"/>
        <family val="2"/>
        <charset val="238"/>
      </rPr>
      <t>:</t>
    </r>
  </si>
  <si>
    <t>Rok akademicki:</t>
  </si>
  <si>
    <t>Obiekt kontrolingowy:</t>
  </si>
  <si>
    <t>III.4.</t>
  </si>
  <si>
    <t>5.</t>
  </si>
  <si>
    <t>III.5.</t>
  </si>
  <si>
    <t>I/ II/ jednolite magisterskie*</t>
  </si>
  <si>
    <t>Plan</t>
  </si>
  <si>
    <t>Wykonanie</t>
  </si>
  <si>
    <t>% wykonania planu</t>
  </si>
  <si>
    <t>Liczba kandydatów na I rok studiów</t>
  </si>
  <si>
    <t>Przychody z tytułu uiszczenia opłaty rekrutacyjnej</t>
  </si>
  <si>
    <t>Koszty razem, w tym:</t>
  </si>
  <si>
    <t>Wynagrodzenia osobowe wraz z narzutami</t>
  </si>
  <si>
    <t>Wynagrodzenia bezosobowe wraz z narzutami</t>
  </si>
  <si>
    <t>Zakup środków trwałych</t>
  </si>
  <si>
    <t>Planowany wynik</t>
  </si>
  <si>
    <t xml:space="preserve">planowana </t>
  </si>
  <si>
    <t>Przychody z tytułu opłat rekrutacyjnych</t>
  </si>
  <si>
    <t>postępowanie kwalifikacyjne</t>
  </si>
  <si>
    <t>wysokość opłaty</t>
  </si>
  <si>
    <t>planowana</t>
  </si>
  <si>
    <t>wartość</t>
  </si>
  <si>
    <t>III.1.</t>
  </si>
  <si>
    <t xml:space="preserve">planowane </t>
  </si>
  <si>
    <t>1. przewodniczący</t>
  </si>
  <si>
    <t xml:space="preserve">2. członek </t>
  </si>
  <si>
    <t>3. sekretarz</t>
  </si>
  <si>
    <t>4. egzaminator</t>
  </si>
  <si>
    <t xml:space="preserve">planowany </t>
  </si>
  <si>
    <t xml:space="preserve">ilość wynagrodzeń </t>
  </si>
  <si>
    <t>planowane</t>
  </si>
  <si>
    <t xml:space="preserve">wynagrodzenie </t>
  </si>
  <si>
    <t xml:space="preserve">3. </t>
  </si>
  <si>
    <t xml:space="preserve">4. </t>
  </si>
  <si>
    <t xml:space="preserve">5. </t>
  </si>
  <si>
    <t>planowany</t>
  </si>
  <si>
    <t>zrealizowany</t>
  </si>
  <si>
    <t>wynagrodzenie z narzutami*</t>
  </si>
  <si>
    <t xml:space="preserve">       8,50% - dodatkowe wynagrodzenie roczne</t>
  </si>
  <si>
    <t xml:space="preserve">     19,64% - składka na ubezpieczenia społeczne (ZUS)</t>
  </si>
  <si>
    <t xml:space="preserve">       5,61% - odpis na ZFŚS</t>
  </si>
  <si>
    <t>wysokość wynagro-dzenia</t>
  </si>
  <si>
    <t xml:space="preserve">      </t>
  </si>
  <si>
    <t>poniesione</t>
  </si>
  <si>
    <t>poniesiony</t>
  </si>
  <si>
    <t>PLANOWANE/ PONIESIONE* KOSZTY POSTĘPOWANIA REKRUTACYJNEGO</t>
  </si>
  <si>
    <t>wypłacona</t>
  </si>
  <si>
    <t>wypłacone</t>
  </si>
  <si>
    <t>rzeczywista</t>
  </si>
  <si>
    <t>Wydział*:</t>
  </si>
  <si>
    <t>Dział*:</t>
  </si>
  <si>
    <t>*     niepotrzebne skreślić</t>
  </si>
  <si>
    <t xml:space="preserve">2. </t>
  </si>
  <si>
    <t>1. sekretarz</t>
  </si>
  <si>
    <t xml:space="preserve">akademickimi z tytułu umów cywilno-prawnych z narzutami </t>
  </si>
  <si>
    <t xml:space="preserve">    14,50% - świadczenie urlopowe </t>
  </si>
  <si>
    <t>2. polegające na złożeniu dokumentów</t>
  </si>
  <si>
    <t>3. obejmujące sprawdzian uzdolnień artystycznych</t>
  </si>
  <si>
    <t xml:space="preserve">                                                Sporządził(a)                                                                                              Pod względem merytorycznym
                                    tel.  .................................                                                                                DZIEKAN WYDZIAŁU/ Kierownik DK
                               ……………………………………………..                                                                      ..................................................................
      Pod względem formalno-rachunkowym                                           Akceptacja                                                                            Akceptacja
                                   Pracownik DKG                                       KWESTOR/  z upoważnienia KWESTORA                                              REKTOR
      .................................................................................................................................................................................................................................</t>
  </si>
  <si>
    <t>** jonw - jednostka organizacyjna niebedąca wydziałem</t>
  </si>
  <si>
    <t>*  stosowane narzuty:</t>
  </si>
  <si>
    <t>5. dziekan/ kierownik jonw**</t>
  </si>
  <si>
    <t xml:space="preserve">1. </t>
  </si>
  <si>
    <t>Wynagrodzenia osobowe - Uczelniana Komisja Rekrutacyjna (UKR) - nauczyciele akademiccy</t>
  </si>
  <si>
    <t xml:space="preserve">akademickimi wraz z narzutami </t>
  </si>
  <si>
    <t xml:space="preserve">Wynagrodzenia osobowe - Uczelniana Komisja Rekrutacyjna (UKR) - pracownicy niebędący nauczycielami </t>
  </si>
  <si>
    <t xml:space="preserve">i doktorantów z tytułu umów cywilno-prawnych z narzutami </t>
  </si>
  <si>
    <t xml:space="preserve">Wynagrodzenia bezosobowe - Uczelniana Komisja Rekrutacyjna (UKR) - przedstawiciele samorządu studentów </t>
  </si>
  <si>
    <t>z tytułu umów cywilno-prawnych bez narzutów</t>
  </si>
  <si>
    <t>liczba kandydatów</t>
  </si>
  <si>
    <t xml:space="preserve">z tytułu umów cywilno-prawnych z narzutami </t>
  </si>
  <si>
    <t xml:space="preserve">z tytułu umów cywilno-prawnych bez narzutów </t>
  </si>
  <si>
    <t xml:space="preserve">Wynagrodzenia bezosobowe - działania promocyjne - pozostali pracownicy  </t>
  </si>
  <si>
    <t xml:space="preserve">Wynagrodzenia bezosobowe - działania promocyjne - nauczyciele akademiccy </t>
  </si>
  <si>
    <t>4. nie jest prowadzone (finaliści olimpiad, laureaci konkursów)</t>
  </si>
  <si>
    <t>Wrocław,            dn. 21 czerwca 2016 r.</t>
  </si>
  <si>
    <t>- przychody pozostajace w dyspozycji wydziału %</t>
  </si>
  <si>
    <t>- przychody pozostajace w dyspozycji Rektora %</t>
  </si>
  <si>
    <t>Wynagrodzenia osobowe - Kierunkowa Komisja Rekrutacyjna (WKR) - nauczyciele akademiccy</t>
  </si>
  <si>
    <t>1. prowadzone przez KKR</t>
  </si>
  <si>
    <t xml:space="preserve">Wynagrodzenia osobowe - Centrum Sieci Komputerowych - pracownicy niebędący nauczycielami </t>
  </si>
  <si>
    <t xml:space="preserve">Wynagrodzenia bezosobowe - Kierunkowa Komisja Rekrutacyjna (WKR) - pracownicy niebedący nauczycielami </t>
  </si>
  <si>
    <t>Dokładne wyliczenie planowanych kosztów postępowania rekrutacyjnego dostępne do wglądu w Biurze Rekrutacji ul. Norwida 25, budynek A5 pokój nr 8.</t>
  </si>
  <si>
    <t>Załącznik                                                    
do zarządzenia nr 55/2014 Rektora Uniwersytetu Przyrodniczego we Wrocławiu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</si>
</sst>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4" fontId="8" fillId="0" borderId="1" xfId="0" applyNumberFormat="1" applyFont="1" applyBorder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/>
    <xf numFmtId="0" fontId="9" fillId="0" borderId="1" xfId="0" applyFont="1" applyBorder="1"/>
    <xf numFmtId="3" fontId="8" fillId="0" borderId="1" xfId="0" applyNumberFormat="1" applyFont="1" applyBorder="1" applyAlignment="1">
      <alignment horizontal="center"/>
    </xf>
    <xf numFmtId="0" fontId="7" fillId="0" borderId="0" xfId="0" applyFont="1" applyBorder="1"/>
    <xf numFmtId="4" fontId="7" fillId="0" borderId="0" xfId="0" applyNumberFormat="1" applyFont="1" applyBorder="1"/>
    <xf numFmtId="4" fontId="7" fillId="0" borderId="0" xfId="0" applyNumberFormat="1" applyFont="1"/>
    <xf numFmtId="0" fontId="7" fillId="0" borderId="6" xfId="0" applyFont="1" applyBorder="1"/>
    <xf numFmtId="0" fontId="10" fillId="0" borderId="0" xfId="0" applyFont="1"/>
    <xf numFmtId="3" fontId="8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0" fillId="0" borderId="3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4" fontId="1" fillId="0" borderId="11" xfId="0" applyNumberFormat="1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1" fillId="0" borderId="9" xfId="0" applyNumberFormat="1" applyFont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4" fontId="1" fillId="0" borderId="12" xfId="0" applyNumberFormat="1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/>
    <xf numFmtId="0" fontId="0" fillId="0" borderId="3" xfId="0" applyBorder="1" applyAlignment="1"/>
    <xf numFmtId="0" fontId="0" fillId="0" borderId="9" xfId="0" applyBorder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1" fillId="0" borderId="8" xfId="0" applyNumberFormat="1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49" fontId="1" fillId="0" borderId="1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F8" sqref="F8"/>
    </sheetView>
  </sheetViews>
  <sheetFormatPr defaultRowHeight="12.75" x14ac:dyDescent="0.2"/>
  <cols>
    <col min="1" max="1" width="5.140625" style="1" customWidth="1"/>
    <col min="2" max="2" width="14" style="1" customWidth="1"/>
    <col min="3" max="3" width="27" style="1" customWidth="1"/>
    <col min="4" max="4" width="5.28515625" style="1" customWidth="1"/>
    <col min="5" max="6" width="12.7109375" style="1" customWidth="1"/>
    <col min="7" max="7" width="11.28515625" style="1" customWidth="1"/>
    <col min="8" max="16384" width="9.140625" style="1"/>
  </cols>
  <sheetData>
    <row r="1" spans="1:8" ht="49.5" customHeight="1" x14ac:dyDescent="0.25">
      <c r="A1" s="71" t="s">
        <v>108</v>
      </c>
      <c r="B1" s="72"/>
      <c r="C1" s="72"/>
      <c r="D1" s="72"/>
      <c r="E1" s="72"/>
      <c r="F1" s="72"/>
      <c r="G1" s="72"/>
    </row>
    <row r="3" spans="1:8" ht="38.25" x14ac:dyDescent="0.2">
      <c r="A3" s="10"/>
      <c r="B3" s="10"/>
      <c r="C3" s="10"/>
      <c r="D3" s="10"/>
      <c r="E3" s="39" t="s">
        <v>67</v>
      </c>
      <c r="F3" s="67" t="s">
        <v>100</v>
      </c>
      <c r="G3" s="40"/>
    </row>
    <row r="4" spans="1:8" x14ac:dyDescent="0.2">
      <c r="E4" s="4"/>
    </row>
    <row r="5" spans="1:8" x14ac:dyDescent="0.2">
      <c r="A5" s="1" t="s">
        <v>74</v>
      </c>
      <c r="C5" s="69"/>
      <c r="D5" s="69"/>
    </row>
    <row r="6" spans="1:8" x14ac:dyDescent="0.2">
      <c r="A6" s="1" t="s">
        <v>75</v>
      </c>
      <c r="C6" s="68"/>
      <c r="D6" s="68"/>
      <c r="H6" s="66"/>
    </row>
    <row r="7" spans="1:8" x14ac:dyDescent="0.2">
      <c r="A7" s="1" t="s">
        <v>9</v>
      </c>
      <c r="C7" s="68"/>
      <c r="D7" s="68"/>
    </row>
    <row r="8" spans="1:8" x14ac:dyDescent="0.2">
      <c r="A8" s="1" t="s">
        <v>24</v>
      </c>
      <c r="C8" s="68" t="s">
        <v>30</v>
      </c>
      <c r="D8" s="68"/>
    </row>
    <row r="9" spans="1:8" x14ac:dyDescent="0.2">
      <c r="A9" s="1" t="s">
        <v>25</v>
      </c>
      <c r="C9" s="68"/>
      <c r="D9" s="68"/>
    </row>
    <row r="10" spans="1:8" x14ac:dyDescent="0.2">
      <c r="A10" s="1" t="s">
        <v>26</v>
      </c>
      <c r="C10" s="69"/>
      <c r="D10" s="69"/>
    </row>
    <row r="12" spans="1:8" ht="15.75" x14ac:dyDescent="0.25">
      <c r="A12" s="86" t="s">
        <v>70</v>
      </c>
      <c r="B12" s="86"/>
      <c r="C12" s="86"/>
      <c r="D12" s="86"/>
      <c r="E12" s="86"/>
      <c r="F12" s="86"/>
      <c r="G12" s="86"/>
    </row>
    <row r="14" spans="1:8" ht="25.5" x14ac:dyDescent="0.2">
      <c r="A14" s="14" t="s">
        <v>0</v>
      </c>
      <c r="B14" s="81" t="s">
        <v>6</v>
      </c>
      <c r="C14" s="82"/>
      <c r="D14" s="41"/>
      <c r="E14" s="7" t="s">
        <v>31</v>
      </c>
      <c r="F14" s="7" t="s">
        <v>32</v>
      </c>
      <c r="G14" s="7" t="s">
        <v>33</v>
      </c>
    </row>
    <row r="15" spans="1:8" x14ac:dyDescent="0.2">
      <c r="A15" s="2" t="s">
        <v>22</v>
      </c>
      <c r="B15" s="49" t="s">
        <v>34</v>
      </c>
      <c r="C15" s="47"/>
      <c r="D15" s="47"/>
      <c r="E15" s="42">
        <f>'Kalkulacja wyliczenia'!D3</f>
        <v>0</v>
      </c>
      <c r="F15" s="42">
        <f>'Kalkulacja wyliczenia'!E3</f>
        <v>0</v>
      </c>
      <c r="G15" s="11"/>
    </row>
    <row r="16" spans="1:8" x14ac:dyDescent="0.2">
      <c r="A16" s="2" t="s">
        <v>3</v>
      </c>
      <c r="B16" s="77" t="s">
        <v>35</v>
      </c>
      <c r="C16" s="78"/>
      <c r="D16" s="50"/>
      <c r="E16" s="46">
        <f>'Kalkulacja wyliczenia'!F13</f>
        <v>0</v>
      </c>
      <c r="F16" s="12">
        <f>'Kalkulacja wyliczenia'!G13</f>
        <v>0</v>
      </c>
      <c r="G16" s="11"/>
    </row>
    <row r="17" spans="1:7" x14ac:dyDescent="0.2">
      <c r="A17" s="6"/>
      <c r="B17" s="87" t="s">
        <v>101</v>
      </c>
      <c r="C17" s="88"/>
      <c r="D17" s="48">
        <v>50</v>
      </c>
      <c r="E17" s="12">
        <f>E16*D17/100</f>
        <v>0</v>
      </c>
      <c r="F17" s="12">
        <f>F16*D17/100</f>
        <v>0</v>
      </c>
      <c r="G17" s="11"/>
    </row>
    <row r="18" spans="1:7" ht="12.75" customHeight="1" x14ac:dyDescent="0.2">
      <c r="A18" s="6"/>
      <c r="B18" s="89" t="s">
        <v>102</v>
      </c>
      <c r="C18" s="90"/>
      <c r="D18" s="53">
        <v>50</v>
      </c>
      <c r="E18" s="12">
        <f>E16*D18/100</f>
        <v>0</v>
      </c>
      <c r="F18" s="12">
        <f>F16*D18/100</f>
        <v>0</v>
      </c>
      <c r="G18" s="11"/>
    </row>
    <row r="19" spans="1:7" x14ac:dyDescent="0.2">
      <c r="A19" s="2" t="s">
        <v>21</v>
      </c>
      <c r="B19" s="77" t="s">
        <v>36</v>
      </c>
      <c r="C19" s="78"/>
      <c r="D19" s="50"/>
      <c r="E19" s="46">
        <f>SUM(E20:E24)</f>
        <v>0</v>
      </c>
      <c r="F19" s="12">
        <f>SUM(F20:F24)</f>
        <v>0</v>
      </c>
      <c r="G19" s="11"/>
    </row>
    <row r="20" spans="1:7" x14ac:dyDescent="0.2">
      <c r="A20" s="3" t="s">
        <v>1</v>
      </c>
      <c r="B20" s="84" t="s">
        <v>16</v>
      </c>
      <c r="C20" s="85"/>
      <c r="D20" s="50"/>
      <c r="E20" s="51">
        <f>'Kalkulacja wyliczenia'!C23</f>
        <v>0</v>
      </c>
      <c r="F20" s="13">
        <f>'Kalkulacja wyliczenia'!D23</f>
        <v>0</v>
      </c>
      <c r="G20" s="11"/>
    </row>
    <row r="21" spans="1:7" x14ac:dyDescent="0.2">
      <c r="A21" s="3" t="s">
        <v>2</v>
      </c>
      <c r="B21" s="54" t="s">
        <v>17</v>
      </c>
      <c r="C21" s="45"/>
      <c r="D21" s="50"/>
      <c r="E21" s="51">
        <f>'Kalkulacja wyliczenia'!C33</f>
        <v>0</v>
      </c>
      <c r="F21" s="13">
        <f>'Kalkulacja wyliczenia'!D33</f>
        <v>0</v>
      </c>
      <c r="G21" s="11"/>
    </row>
    <row r="22" spans="1:7" x14ac:dyDescent="0.2">
      <c r="A22" s="3" t="s">
        <v>4</v>
      </c>
      <c r="B22" s="79" t="s">
        <v>37</v>
      </c>
      <c r="C22" s="80"/>
      <c r="D22" s="55"/>
      <c r="E22" s="51">
        <f>'Kalkulacja wyliczenia'!H44+'Kalkulacja wyliczenia'!H52+'Kalkulacja wyliczenia'!H60+'Kalkulacja wyliczenia'!H72</f>
        <v>0</v>
      </c>
      <c r="F22" s="51">
        <f>'Kalkulacja wyliczenia'!I44+'Kalkulacja wyliczenia'!I52+'Kalkulacja wyliczenia'!I60+'Kalkulacja wyliczenia'!I72</f>
        <v>0</v>
      </c>
      <c r="G22" s="11"/>
    </row>
    <row r="23" spans="1:7" x14ac:dyDescent="0.2">
      <c r="A23" s="3" t="s">
        <v>5</v>
      </c>
      <c r="B23" s="79" t="s">
        <v>38</v>
      </c>
      <c r="C23" s="80"/>
      <c r="D23" s="55"/>
      <c r="E23" s="52">
        <f>'Kalkulacja wyliczenia'!H81+'Kalkulacja wyliczenia'!H91+'Kalkulacja wyliczenia'!F101+'Kalkulacja wyliczenia'!H111+'Kalkulacja wyliczenia'!F121</f>
        <v>0</v>
      </c>
      <c r="F23" s="52">
        <f>'Kalkulacja wyliczenia'!I81+'Kalkulacja wyliczenia'!I91+'Kalkulacja wyliczenia'!G101+'Kalkulacja wyliczenia'!I111+'Kalkulacja wyliczenia'!G121</f>
        <v>0</v>
      </c>
      <c r="G23" s="11"/>
    </row>
    <row r="24" spans="1:7" ht="15" customHeight="1" x14ac:dyDescent="0.2">
      <c r="A24" s="3" t="s">
        <v>28</v>
      </c>
      <c r="B24" s="83" t="s">
        <v>8</v>
      </c>
      <c r="C24" s="84"/>
      <c r="D24" s="56"/>
      <c r="E24" s="51">
        <f>'Kalkulacja wyliczenia'!C131</f>
        <v>0</v>
      </c>
      <c r="F24" s="13">
        <f>'Kalkulacja wyliczenia'!D131</f>
        <v>0</v>
      </c>
      <c r="G24" s="11"/>
    </row>
    <row r="25" spans="1:7" ht="15" customHeight="1" x14ac:dyDescent="0.2">
      <c r="A25" s="5" t="s">
        <v>7</v>
      </c>
      <c r="B25" s="77" t="s">
        <v>39</v>
      </c>
      <c r="C25" s="78"/>
      <c r="D25" s="50"/>
      <c r="E25" s="46">
        <f>'Kalkulacja wyliczenia'!C142</f>
        <v>0</v>
      </c>
      <c r="F25" s="12">
        <f>'Kalkulacja wyliczenia'!D142</f>
        <v>0</v>
      </c>
      <c r="G25" s="11"/>
    </row>
    <row r="26" spans="1:7" ht="15" customHeight="1" x14ac:dyDescent="0.2">
      <c r="A26" s="6" t="s">
        <v>18</v>
      </c>
      <c r="B26" s="77" t="s">
        <v>40</v>
      </c>
      <c r="C26" s="78"/>
      <c r="D26" s="50"/>
      <c r="E26" s="46">
        <f>E17-E19-E25</f>
        <v>0</v>
      </c>
      <c r="F26" s="12">
        <f>F17-F19-F25</f>
        <v>0</v>
      </c>
      <c r="G26" s="11"/>
    </row>
    <row r="27" spans="1:7" ht="3.75" hidden="1" customHeight="1" x14ac:dyDescent="0.2"/>
    <row r="28" spans="1:7" ht="6" hidden="1" customHeight="1" x14ac:dyDescent="0.2"/>
    <row r="29" spans="1:7" hidden="1" x14ac:dyDescent="0.2"/>
    <row r="30" spans="1:7" ht="189.75" customHeight="1" x14ac:dyDescent="0.25">
      <c r="A30" s="73" t="s">
        <v>83</v>
      </c>
      <c r="B30" s="74"/>
      <c r="C30" s="74"/>
      <c r="D30" s="74"/>
      <c r="E30" s="74"/>
      <c r="F30" s="75"/>
      <c r="G30" s="76"/>
    </row>
    <row r="31" spans="1:7" x14ac:dyDescent="0.2">
      <c r="A31" s="8" t="s">
        <v>23</v>
      </c>
      <c r="B31" s="4"/>
      <c r="C31" s="4"/>
      <c r="D31" s="4"/>
    </row>
    <row r="32" spans="1:7" x14ac:dyDescent="0.2">
      <c r="A32" s="9" t="s">
        <v>76</v>
      </c>
      <c r="B32" s="8"/>
      <c r="C32" s="8"/>
      <c r="D32" s="8"/>
      <c r="E32" s="8"/>
    </row>
    <row r="33" spans="1:7" x14ac:dyDescent="0.2">
      <c r="A33" s="8"/>
      <c r="B33" s="8"/>
      <c r="C33" s="8"/>
      <c r="D33" s="8"/>
      <c r="E33" s="8"/>
      <c r="F33" s="8"/>
    </row>
    <row r="34" spans="1:7" x14ac:dyDescent="0.2">
      <c r="A34" s="8" t="s">
        <v>107</v>
      </c>
      <c r="B34" s="8"/>
      <c r="C34" s="8"/>
      <c r="D34" s="8"/>
      <c r="E34" s="8"/>
      <c r="F34" s="8"/>
    </row>
    <row r="35" spans="1:7" x14ac:dyDescent="0.2">
      <c r="A35" s="70"/>
      <c r="B35" s="70"/>
      <c r="C35" s="70"/>
      <c r="D35" s="70"/>
      <c r="E35" s="70"/>
      <c r="F35" s="70"/>
      <c r="G35" s="70"/>
    </row>
    <row r="37" spans="1:7" ht="12.75" customHeight="1" x14ac:dyDescent="0.2"/>
  </sheetData>
  <mergeCells count="21">
    <mergeCell ref="A35:G35"/>
    <mergeCell ref="A1:G1"/>
    <mergeCell ref="A30:G30"/>
    <mergeCell ref="B19:C19"/>
    <mergeCell ref="B26:C26"/>
    <mergeCell ref="B25:C25"/>
    <mergeCell ref="B22:C22"/>
    <mergeCell ref="B14:C14"/>
    <mergeCell ref="B16:C16"/>
    <mergeCell ref="B23:C23"/>
    <mergeCell ref="B24:C24"/>
    <mergeCell ref="B20:C20"/>
    <mergeCell ref="A12:G12"/>
    <mergeCell ref="B17:C17"/>
    <mergeCell ref="B18:C18"/>
    <mergeCell ref="C5:D5"/>
    <mergeCell ref="C6:D6"/>
    <mergeCell ref="C7:D7"/>
    <mergeCell ref="C8:D8"/>
    <mergeCell ref="C9:D9"/>
    <mergeCell ref="C10:D10"/>
  </mergeCells>
  <printOptions horizontalCentered="1" verticalCentered="1"/>
  <pageMargins left="0.62992125984251968" right="0.62992125984251968" top="0" bottom="0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zoomScaleNormal="100" workbookViewId="0">
      <selection activeCell="B75" sqref="B75"/>
    </sheetView>
  </sheetViews>
  <sheetFormatPr defaultRowHeight="12.75" customHeight="1" x14ac:dyDescent="0.2"/>
  <cols>
    <col min="1" max="1" width="4" style="15" customWidth="1"/>
    <col min="2" max="2" width="23.140625" style="15" customWidth="1"/>
    <col min="3" max="5" width="9.7109375" style="15" customWidth="1"/>
    <col min="6" max="9" width="10" style="15" customWidth="1"/>
    <col min="10" max="16384" width="9.140625" style="15"/>
  </cols>
  <sheetData>
    <row r="1" spans="1:7" ht="12.75" customHeight="1" x14ac:dyDescent="0.2">
      <c r="A1" s="15" t="s">
        <v>10</v>
      </c>
    </row>
    <row r="2" spans="1:7" ht="12.75" customHeight="1" x14ac:dyDescent="0.2">
      <c r="A2" s="16" t="s">
        <v>22</v>
      </c>
      <c r="B2" s="15" t="s">
        <v>34</v>
      </c>
      <c r="D2" s="17" t="s">
        <v>41</v>
      </c>
      <c r="E2" s="17" t="s">
        <v>73</v>
      </c>
    </row>
    <row r="3" spans="1:7" ht="12.75" customHeight="1" x14ac:dyDescent="0.2">
      <c r="A3" s="16"/>
      <c r="D3" s="31">
        <f>D13</f>
        <v>0</v>
      </c>
      <c r="E3" s="31">
        <f>E13</f>
        <v>0</v>
      </c>
    </row>
    <row r="4" spans="1:7" ht="4.5" customHeight="1" x14ac:dyDescent="0.2">
      <c r="A4" s="16"/>
    </row>
    <row r="5" spans="1:7" ht="12.75" customHeight="1" x14ac:dyDescent="0.2">
      <c r="A5" s="16" t="s">
        <v>11</v>
      </c>
      <c r="B5" s="15" t="s">
        <v>42</v>
      </c>
    </row>
    <row r="6" spans="1:7" ht="4.5" customHeight="1" x14ac:dyDescent="0.2">
      <c r="A6" s="16"/>
    </row>
    <row r="7" spans="1:7" ht="12.75" customHeight="1" x14ac:dyDescent="0.2">
      <c r="A7" s="16"/>
      <c r="B7" s="97" t="s">
        <v>43</v>
      </c>
      <c r="C7" s="93" t="s">
        <v>44</v>
      </c>
      <c r="D7" s="91" t="s">
        <v>94</v>
      </c>
      <c r="E7" s="92"/>
      <c r="F7" s="100" t="s">
        <v>46</v>
      </c>
      <c r="G7" s="100"/>
    </row>
    <row r="8" spans="1:7" ht="12.75" customHeight="1" x14ac:dyDescent="0.2">
      <c r="A8" s="16"/>
      <c r="B8" s="99"/>
      <c r="C8" s="94"/>
      <c r="D8" s="19" t="s">
        <v>45</v>
      </c>
      <c r="E8" s="17" t="s">
        <v>73</v>
      </c>
      <c r="F8" s="20" t="s">
        <v>41</v>
      </c>
      <c r="G8" s="17" t="s">
        <v>73</v>
      </c>
    </row>
    <row r="9" spans="1:7" ht="12.75" customHeight="1" x14ac:dyDescent="0.2">
      <c r="A9" s="16"/>
      <c r="B9" s="21" t="s">
        <v>104</v>
      </c>
      <c r="C9" s="22"/>
      <c r="D9" s="18"/>
      <c r="E9" s="18"/>
      <c r="F9" s="23">
        <f>C9*D9</f>
        <v>0</v>
      </c>
      <c r="G9" s="23">
        <f>C9*E9</f>
        <v>0</v>
      </c>
    </row>
    <row r="10" spans="1:7" ht="24" x14ac:dyDescent="0.2">
      <c r="A10" s="16"/>
      <c r="B10" s="21" t="s">
        <v>81</v>
      </c>
      <c r="C10" s="22"/>
      <c r="D10" s="18"/>
      <c r="E10" s="18"/>
      <c r="F10" s="23">
        <f t="shared" ref="F10:F12" si="0">C10*D10</f>
        <v>0</v>
      </c>
      <c r="G10" s="23">
        <f t="shared" ref="G10:G12" si="1">C10*E10</f>
        <v>0</v>
      </c>
    </row>
    <row r="11" spans="1:7" ht="24" x14ac:dyDescent="0.2">
      <c r="A11" s="16"/>
      <c r="B11" s="21" t="s">
        <v>82</v>
      </c>
      <c r="C11" s="22"/>
      <c r="D11" s="18"/>
      <c r="E11" s="18"/>
      <c r="F11" s="23">
        <f t="shared" si="0"/>
        <v>0</v>
      </c>
      <c r="G11" s="23">
        <f t="shared" si="1"/>
        <v>0</v>
      </c>
    </row>
    <row r="12" spans="1:7" ht="38.25" customHeight="1" x14ac:dyDescent="0.2">
      <c r="A12" s="16"/>
      <c r="B12" s="21" t="s">
        <v>99</v>
      </c>
      <c r="C12" s="22"/>
      <c r="D12" s="18"/>
      <c r="E12" s="18"/>
      <c r="F12" s="23">
        <f t="shared" si="0"/>
        <v>0</v>
      </c>
      <c r="G12" s="23">
        <f t="shared" si="1"/>
        <v>0</v>
      </c>
    </row>
    <row r="13" spans="1:7" ht="12.75" customHeight="1" x14ac:dyDescent="0.2">
      <c r="A13" s="16"/>
      <c r="B13" s="24" t="s">
        <v>14</v>
      </c>
      <c r="C13" s="22" t="s">
        <v>20</v>
      </c>
      <c r="D13" s="31">
        <f>SUM(D9:D12)</f>
        <v>0</v>
      </c>
      <c r="E13" s="31">
        <f>SUM(E9:E12)</f>
        <v>0</v>
      </c>
      <c r="F13" s="58">
        <f>SUM(F9:F12)</f>
        <v>0</v>
      </c>
      <c r="G13" s="58">
        <f>SUM(G9:G12)</f>
        <v>0</v>
      </c>
    </row>
    <row r="14" spans="1:7" ht="4.5" customHeight="1" x14ac:dyDescent="0.2">
      <c r="A14" s="16"/>
    </row>
    <row r="15" spans="1:7" ht="12.75" customHeight="1" x14ac:dyDescent="0.2">
      <c r="A15" s="16" t="s">
        <v>47</v>
      </c>
      <c r="B15" s="15" t="s">
        <v>16</v>
      </c>
    </row>
    <row r="16" spans="1:7" ht="4.5" customHeight="1" x14ac:dyDescent="0.2">
      <c r="A16" s="16"/>
    </row>
    <row r="17" spans="1:4" ht="12.75" customHeight="1" x14ac:dyDescent="0.2">
      <c r="A17" s="16"/>
      <c r="B17" s="17" t="s">
        <v>19</v>
      </c>
      <c r="C17" s="17" t="s">
        <v>48</v>
      </c>
      <c r="D17" s="17" t="s">
        <v>68</v>
      </c>
    </row>
    <row r="18" spans="1:4" ht="12.75" customHeight="1" x14ac:dyDescent="0.2">
      <c r="A18" s="16"/>
      <c r="B18" s="25" t="s">
        <v>87</v>
      </c>
      <c r="C18" s="26"/>
      <c r="D18" s="26"/>
    </row>
    <row r="19" spans="1:4" ht="12.75" customHeight="1" x14ac:dyDescent="0.2">
      <c r="A19" s="16"/>
      <c r="B19" s="25" t="s">
        <v>77</v>
      </c>
      <c r="C19" s="26"/>
      <c r="D19" s="26"/>
    </row>
    <row r="20" spans="1:4" ht="12.75" customHeight="1" x14ac:dyDescent="0.2">
      <c r="A20" s="16"/>
      <c r="B20" s="25" t="s">
        <v>57</v>
      </c>
      <c r="C20" s="26"/>
      <c r="D20" s="26"/>
    </row>
    <row r="21" spans="1:4" ht="12.75" customHeight="1" x14ac:dyDescent="0.2">
      <c r="A21" s="16"/>
      <c r="B21" s="25" t="s">
        <v>58</v>
      </c>
      <c r="C21" s="26"/>
      <c r="D21" s="26"/>
    </row>
    <row r="22" spans="1:4" ht="12.75" customHeight="1" x14ac:dyDescent="0.2">
      <c r="A22" s="16"/>
      <c r="B22" s="25" t="s">
        <v>28</v>
      </c>
      <c r="C22" s="26"/>
      <c r="D22" s="26"/>
    </row>
    <row r="23" spans="1:4" ht="12.75" customHeight="1" x14ac:dyDescent="0.2">
      <c r="A23" s="16"/>
      <c r="B23" s="17" t="s">
        <v>14</v>
      </c>
      <c r="C23" s="27">
        <f>SUM(C18:C22)</f>
        <v>0</v>
      </c>
      <c r="D23" s="27">
        <f>SUM(D18:D22)</f>
        <v>0</v>
      </c>
    </row>
    <row r="24" spans="1:4" ht="4.5" customHeight="1" x14ac:dyDescent="0.2">
      <c r="A24" s="16"/>
    </row>
    <row r="25" spans="1:4" ht="12.75" customHeight="1" x14ac:dyDescent="0.2">
      <c r="A25" s="16" t="s">
        <v>13</v>
      </c>
      <c r="B25" s="15" t="s">
        <v>17</v>
      </c>
    </row>
    <row r="26" spans="1:4" ht="4.5" customHeight="1" x14ac:dyDescent="0.2">
      <c r="A26" s="16"/>
    </row>
    <row r="27" spans="1:4" ht="12.75" customHeight="1" x14ac:dyDescent="0.2">
      <c r="A27" s="16"/>
      <c r="B27" s="17" t="s">
        <v>19</v>
      </c>
      <c r="C27" s="17" t="s">
        <v>53</v>
      </c>
      <c r="D27" s="17" t="s">
        <v>69</v>
      </c>
    </row>
    <row r="28" spans="1:4" ht="12.75" customHeight="1" x14ac:dyDescent="0.2">
      <c r="A28" s="16"/>
      <c r="B28" s="25" t="s">
        <v>87</v>
      </c>
      <c r="C28" s="26"/>
      <c r="D28" s="26"/>
    </row>
    <row r="29" spans="1:4" ht="12.75" customHeight="1" x14ac:dyDescent="0.2">
      <c r="A29" s="16"/>
      <c r="B29" s="25" t="s">
        <v>77</v>
      </c>
      <c r="C29" s="26"/>
      <c r="D29" s="26"/>
    </row>
    <row r="30" spans="1:4" ht="12.75" customHeight="1" x14ac:dyDescent="0.2">
      <c r="A30" s="16"/>
      <c r="B30" s="38" t="s">
        <v>57</v>
      </c>
      <c r="C30" s="26"/>
      <c r="D30" s="26"/>
    </row>
    <row r="31" spans="1:4" ht="12.75" customHeight="1" x14ac:dyDescent="0.2">
      <c r="A31" s="16"/>
      <c r="B31" s="25" t="s">
        <v>58</v>
      </c>
      <c r="C31" s="26"/>
      <c r="D31" s="26"/>
    </row>
    <row r="32" spans="1:4" ht="12.75" customHeight="1" x14ac:dyDescent="0.2">
      <c r="A32" s="16"/>
      <c r="B32" s="25" t="s">
        <v>28</v>
      </c>
      <c r="C32" s="26"/>
      <c r="D32" s="26"/>
    </row>
    <row r="33" spans="1:9" ht="12.75" customHeight="1" x14ac:dyDescent="0.2">
      <c r="A33" s="16"/>
      <c r="B33" s="17" t="s">
        <v>14</v>
      </c>
      <c r="C33" s="27">
        <f>SUM(C28:C32)</f>
        <v>0</v>
      </c>
      <c r="D33" s="27">
        <f>SUM(D28:D32)</f>
        <v>0</v>
      </c>
    </row>
    <row r="34" spans="1:9" ht="4.5" customHeight="1" x14ac:dyDescent="0.2">
      <c r="A34" s="16"/>
      <c r="B34" s="28"/>
      <c r="C34" s="29"/>
      <c r="D34" s="29"/>
    </row>
    <row r="35" spans="1:9" ht="12.75" customHeight="1" x14ac:dyDescent="0.2">
      <c r="A35" s="16" t="s">
        <v>15</v>
      </c>
      <c r="B35" s="15" t="s">
        <v>103</v>
      </c>
    </row>
    <row r="36" spans="1:9" ht="4.5" customHeight="1" x14ac:dyDescent="0.2">
      <c r="A36" s="16"/>
    </row>
    <row r="37" spans="1:9" ht="25.5" customHeight="1" x14ac:dyDescent="0.2">
      <c r="A37" s="16"/>
      <c r="B37" s="97" t="s">
        <v>12</v>
      </c>
      <c r="C37" s="93" t="s">
        <v>66</v>
      </c>
      <c r="D37" s="95" t="s">
        <v>54</v>
      </c>
      <c r="E37" s="96"/>
      <c r="F37" s="91" t="s">
        <v>56</v>
      </c>
      <c r="G37" s="92"/>
      <c r="H37" s="91" t="s">
        <v>62</v>
      </c>
      <c r="I37" s="92"/>
    </row>
    <row r="38" spans="1:9" ht="12.75" customHeight="1" x14ac:dyDescent="0.2">
      <c r="A38" s="16"/>
      <c r="B38" s="98"/>
      <c r="C38" s="94"/>
      <c r="D38" s="20" t="s">
        <v>41</v>
      </c>
      <c r="E38" s="20" t="s">
        <v>71</v>
      </c>
      <c r="F38" s="19" t="s">
        <v>55</v>
      </c>
      <c r="G38" s="19" t="s">
        <v>72</v>
      </c>
      <c r="H38" s="19" t="s">
        <v>55</v>
      </c>
      <c r="I38" s="19" t="s">
        <v>72</v>
      </c>
    </row>
    <row r="39" spans="1:9" ht="12.75" customHeight="1" x14ac:dyDescent="0.2">
      <c r="A39" s="16"/>
      <c r="B39" s="25" t="s">
        <v>49</v>
      </c>
      <c r="C39" s="23"/>
      <c r="D39" s="24"/>
      <c r="E39" s="18"/>
      <c r="F39" s="26">
        <f>C39*D39</f>
        <v>0</v>
      </c>
      <c r="G39" s="26">
        <f>C39*E39</f>
        <v>0</v>
      </c>
      <c r="H39" s="26">
        <f>F39+(F39*0.145)+((F39+(F39*0.145))*0.085)+((F39+(F39*0.145))*0.0561)+((((F39+(F39*0.145))*0.085))+(F39+(F39*0.145)))*0.1964</f>
        <v>0</v>
      </c>
      <c r="I39" s="26">
        <f>G39+(G39*0.145)+((G39+(G39*0.145))*0.085)+((G39+(G39*0.145))*0.0561)+((((G39+(G39*0.145))*0.085))+(G39+(G39*0.145)))*0.1964</f>
        <v>0</v>
      </c>
    </row>
    <row r="40" spans="1:9" ht="12.75" customHeight="1" x14ac:dyDescent="0.2">
      <c r="A40" s="16"/>
      <c r="B40" s="30" t="s">
        <v>50</v>
      </c>
      <c r="C40" s="23"/>
      <c r="D40" s="24"/>
      <c r="E40" s="18"/>
      <c r="F40" s="26">
        <f>C40*D40</f>
        <v>0</v>
      </c>
      <c r="G40" s="26">
        <f t="shared" ref="G40:G42" si="2">C40*E40</f>
        <v>0</v>
      </c>
      <c r="H40" s="26">
        <f t="shared" ref="H40:H42" si="3">F40+(F40*0.145)+((F40+(F40*0.145))*0.085)+((F40+(F40*0.145))*0.0561)+((((F40+(F40*0.145))*0.085))+(F40+(F40*0.145)))*0.1964</f>
        <v>0</v>
      </c>
      <c r="I40" s="26">
        <f t="shared" ref="I40:I42" si="4">G40+(G40*0.145)+((G40+(G40*0.145))*0.085)+((G40+(G40*0.145))*0.0561)+((((G40+(G40*0.145))*0.085))+(G40+(G40*0.145)))*0.1964</f>
        <v>0</v>
      </c>
    </row>
    <row r="41" spans="1:9" ht="12.75" customHeight="1" x14ac:dyDescent="0.2">
      <c r="A41" s="16"/>
      <c r="B41" s="30" t="s">
        <v>51</v>
      </c>
      <c r="C41" s="23"/>
      <c r="D41" s="24"/>
      <c r="E41" s="18"/>
      <c r="F41" s="26">
        <f>C41*D41</f>
        <v>0</v>
      </c>
      <c r="G41" s="26">
        <f t="shared" si="2"/>
        <v>0</v>
      </c>
      <c r="H41" s="26">
        <f t="shared" si="3"/>
        <v>0</v>
      </c>
      <c r="I41" s="26">
        <f t="shared" si="4"/>
        <v>0</v>
      </c>
    </row>
    <row r="42" spans="1:9" ht="12.75" customHeight="1" x14ac:dyDescent="0.2">
      <c r="A42" s="16"/>
      <c r="B42" s="25" t="s">
        <v>52</v>
      </c>
      <c r="C42" s="23"/>
      <c r="D42" s="24"/>
      <c r="E42" s="18"/>
      <c r="F42" s="26">
        <f t="shared" ref="F42" si="5">C42*D42</f>
        <v>0</v>
      </c>
      <c r="G42" s="26">
        <f t="shared" si="2"/>
        <v>0</v>
      </c>
      <c r="H42" s="26">
        <f t="shared" si="3"/>
        <v>0</v>
      </c>
      <c r="I42" s="26">
        <f t="shared" si="4"/>
        <v>0</v>
      </c>
    </row>
    <row r="43" spans="1:9" ht="12.75" customHeight="1" x14ac:dyDescent="0.2">
      <c r="A43" s="16"/>
      <c r="B43" s="30" t="s">
        <v>86</v>
      </c>
      <c r="C43" s="23"/>
      <c r="D43" s="24"/>
      <c r="E43" s="18"/>
      <c r="F43" s="26">
        <f t="shared" ref="F43" si="6">C43*D43</f>
        <v>0</v>
      </c>
      <c r="G43" s="26">
        <f t="shared" ref="G43" si="7">C43*E43</f>
        <v>0</v>
      </c>
      <c r="H43" s="26">
        <f t="shared" ref="H43" si="8">F43+(F43*0.145)+((F43+(F43*0.145))*0.085)+((F43+(F43*0.145))*0.0561)+((((F43+(F43*0.145))*0.085))+(F43+(F43*0.145)))*0.1964</f>
        <v>0</v>
      </c>
      <c r="I43" s="26">
        <f t="shared" ref="I43" si="9">G43+(G43*0.145)+((G43+(G43*0.145))*0.085)+((G43+(G43*0.145))*0.0561)+((((G43+(G43*0.145))*0.085))+(G43+(G43*0.145)))*0.1964</f>
        <v>0</v>
      </c>
    </row>
    <row r="44" spans="1:9" ht="12.75" customHeight="1" x14ac:dyDescent="0.2">
      <c r="A44" s="16"/>
      <c r="B44" s="17" t="s">
        <v>14</v>
      </c>
      <c r="C44" s="17" t="s">
        <v>20</v>
      </c>
      <c r="D44" s="17">
        <f t="shared" ref="D44:I44" si="10">SUM(D39:D43)</f>
        <v>0</v>
      </c>
      <c r="E44" s="31">
        <f t="shared" si="10"/>
        <v>0</v>
      </c>
      <c r="F44" s="27">
        <f t="shared" si="10"/>
        <v>0</v>
      </c>
      <c r="G44" s="27">
        <f t="shared" si="10"/>
        <v>0</v>
      </c>
      <c r="H44" s="27">
        <f t="shared" si="10"/>
        <v>0</v>
      </c>
      <c r="I44" s="27">
        <f t="shared" si="10"/>
        <v>0</v>
      </c>
    </row>
    <row r="45" spans="1:9" customFormat="1" ht="4.5" customHeight="1" x14ac:dyDescent="0.25"/>
    <row r="46" spans="1:9" ht="12.75" customHeight="1" x14ac:dyDescent="0.2">
      <c r="A46" s="16" t="s">
        <v>15</v>
      </c>
      <c r="B46" s="15" t="s">
        <v>88</v>
      </c>
    </row>
    <row r="47" spans="1:9" ht="4.5" customHeight="1" x14ac:dyDescent="0.2">
      <c r="A47" s="16"/>
    </row>
    <row r="48" spans="1:9" ht="25.5" customHeight="1" x14ac:dyDescent="0.2">
      <c r="A48" s="16"/>
      <c r="B48" s="97" t="s">
        <v>12</v>
      </c>
      <c r="C48" s="93" t="s">
        <v>66</v>
      </c>
      <c r="D48" s="95" t="s">
        <v>54</v>
      </c>
      <c r="E48" s="96"/>
      <c r="F48" s="91" t="s">
        <v>56</v>
      </c>
      <c r="G48" s="92"/>
      <c r="H48" s="91" t="s">
        <v>62</v>
      </c>
      <c r="I48" s="92"/>
    </row>
    <row r="49" spans="1:9" ht="12.75" customHeight="1" x14ac:dyDescent="0.2">
      <c r="A49" s="16"/>
      <c r="B49" s="98"/>
      <c r="C49" s="94"/>
      <c r="D49" s="20" t="s">
        <v>41</v>
      </c>
      <c r="E49" s="20" t="s">
        <v>71</v>
      </c>
      <c r="F49" s="62" t="s">
        <v>55</v>
      </c>
      <c r="G49" s="62" t="s">
        <v>72</v>
      </c>
      <c r="H49" s="62" t="s">
        <v>55</v>
      </c>
      <c r="I49" s="62" t="s">
        <v>72</v>
      </c>
    </row>
    <row r="50" spans="1:9" ht="12.75" customHeight="1" x14ac:dyDescent="0.2">
      <c r="A50" s="16"/>
      <c r="B50" s="25" t="s">
        <v>49</v>
      </c>
      <c r="C50" s="23"/>
      <c r="D50" s="24"/>
      <c r="E50" s="18"/>
      <c r="F50" s="26">
        <f>C50*D50</f>
        <v>0</v>
      </c>
      <c r="G50" s="26">
        <f>C50*E50</f>
        <v>0</v>
      </c>
      <c r="H50" s="26">
        <f>F50+(F50*0.145)+((F50+(F50*0.145))*0.085)+((F50+(F50*0.145))*0.0561)+((((F50+(F50*0.145))*0.085))+(F50+(F50*0.145)))*0.1964</f>
        <v>0</v>
      </c>
      <c r="I50" s="26">
        <f>G50+(G50*0.145)+((G50+(G50*0.145))*0.085)+((G50+(G50*0.145))*0.0561)+((((G50+(G50*0.145))*0.085))+(G50+(G50*0.145)))*0.1964</f>
        <v>0</v>
      </c>
    </row>
    <row r="51" spans="1:9" ht="12.75" customHeight="1" x14ac:dyDescent="0.2">
      <c r="A51" s="16"/>
      <c r="B51" s="30" t="s">
        <v>50</v>
      </c>
      <c r="C51" s="23"/>
      <c r="D51" s="24"/>
      <c r="E51" s="18"/>
      <c r="F51" s="26">
        <f>C51*D51</f>
        <v>0</v>
      </c>
      <c r="G51" s="26">
        <f t="shared" ref="G51" si="11">C51*E51</f>
        <v>0</v>
      </c>
      <c r="H51" s="26">
        <f t="shared" ref="H51" si="12">F51+(F51*0.145)+((F51+(F51*0.145))*0.085)+((F51+(F51*0.145))*0.0561)+((((F51+(F51*0.145))*0.085))+(F51+(F51*0.145)))*0.1964</f>
        <v>0</v>
      </c>
      <c r="I51" s="26">
        <f t="shared" ref="I51" si="13">G51+(G51*0.145)+((G51+(G51*0.145))*0.085)+((G51+(G51*0.145))*0.0561)+((((G51+(G51*0.145))*0.085))+(G51+(G51*0.145)))*0.1964</f>
        <v>0</v>
      </c>
    </row>
    <row r="52" spans="1:9" ht="12.75" customHeight="1" x14ac:dyDescent="0.2">
      <c r="A52" s="16"/>
      <c r="B52" s="17" t="s">
        <v>14</v>
      </c>
      <c r="C52" s="17" t="s">
        <v>20</v>
      </c>
      <c r="D52" s="17">
        <f t="shared" ref="D52:I52" si="14">SUM(D50:D51)</f>
        <v>0</v>
      </c>
      <c r="E52" s="31">
        <f t="shared" si="14"/>
        <v>0</v>
      </c>
      <c r="F52" s="27">
        <f t="shared" si="14"/>
        <v>0</v>
      </c>
      <c r="G52" s="27">
        <f t="shared" si="14"/>
        <v>0</v>
      </c>
      <c r="H52" s="27">
        <f t="shared" si="14"/>
        <v>0</v>
      </c>
      <c r="I52" s="27">
        <f t="shared" si="14"/>
        <v>0</v>
      </c>
    </row>
    <row r="53" spans="1:9" ht="4.5" customHeight="1" x14ac:dyDescent="0.2">
      <c r="A53" s="16"/>
      <c r="B53" s="28"/>
      <c r="C53" s="28"/>
      <c r="D53" s="28"/>
      <c r="E53" s="37"/>
      <c r="F53" s="29"/>
      <c r="G53" s="29"/>
      <c r="H53" s="29"/>
      <c r="I53" s="29"/>
    </row>
    <row r="54" spans="1:9" ht="12.75" customHeight="1" x14ac:dyDescent="0.2">
      <c r="A54" s="16" t="s">
        <v>15</v>
      </c>
      <c r="B54" s="1" t="s">
        <v>90</v>
      </c>
      <c r="C54" s="1"/>
      <c r="D54" s="1"/>
      <c r="E54" s="61"/>
      <c r="F54" s="1"/>
      <c r="G54" s="61"/>
      <c r="H54" s="29"/>
      <c r="I54" s="29"/>
    </row>
    <row r="55" spans="1:9" ht="12.75" customHeight="1" x14ac:dyDescent="0.2">
      <c r="A55" s="16"/>
      <c r="B55" s="1" t="s">
        <v>89</v>
      </c>
      <c r="C55" s="1"/>
      <c r="D55" s="1"/>
      <c r="E55" s="61"/>
      <c r="F55" s="1"/>
      <c r="G55" s="61"/>
      <c r="H55" s="29"/>
      <c r="I55" s="29"/>
    </row>
    <row r="56" spans="1:9" ht="4.5" customHeight="1" x14ac:dyDescent="0.2">
      <c r="A56" s="63"/>
      <c r="B56" s="1"/>
      <c r="C56" s="1"/>
      <c r="D56" s="1"/>
      <c r="E56" s="61"/>
      <c r="F56" s="1"/>
      <c r="G56" s="61"/>
      <c r="H56" s="29"/>
      <c r="I56" s="29"/>
    </row>
    <row r="57" spans="1:9" ht="25.5" customHeight="1" x14ac:dyDescent="0.2">
      <c r="A57" s="16"/>
      <c r="B57" s="97" t="s">
        <v>12</v>
      </c>
      <c r="C57" s="93" t="s">
        <v>66</v>
      </c>
      <c r="D57" s="95" t="s">
        <v>54</v>
      </c>
      <c r="E57" s="96"/>
      <c r="F57" s="91" t="s">
        <v>56</v>
      </c>
      <c r="G57" s="92"/>
      <c r="H57" s="91" t="s">
        <v>62</v>
      </c>
      <c r="I57" s="92"/>
    </row>
    <row r="58" spans="1:9" ht="12.75" customHeight="1" x14ac:dyDescent="0.2">
      <c r="A58" s="16"/>
      <c r="B58" s="98"/>
      <c r="C58" s="94"/>
      <c r="D58" s="20" t="s">
        <v>41</v>
      </c>
      <c r="E58" s="20" t="s">
        <v>71</v>
      </c>
      <c r="F58" s="64" t="s">
        <v>55</v>
      </c>
      <c r="G58" s="64" t="s">
        <v>72</v>
      </c>
      <c r="H58" s="64" t="s">
        <v>55</v>
      </c>
      <c r="I58" s="64" t="s">
        <v>72</v>
      </c>
    </row>
    <row r="59" spans="1:9" ht="12.75" customHeight="1" x14ac:dyDescent="0.2">
      <c r="A59" s="16"/>
      <c r="B59" s="30" t="s">
        <v>78</v>
      </c>
      <c r="C59" s="23"/>
      <c r="D59" s="24"/>
      <c r="E59" s="18"/>
      <c r="F59" s="26">
        <f t="shared" ref="F59" si="15">C59*D59</f>
        <v>0</v>
      </c>
      <c r="G59" s="26">
        <f t="shared" ref="G59" si="16">C59*E59</f>
        <v>0</v>
      </c>
      <c r="H59" s="26">
        <f t="shared" ref="H59" si="17">F59+(F59*0.085)+(F59*0.0561)+((F59*0.085)+(F59))*0.1964</f>
        <v>0</v>
      </c>
      <c r="I59" s="26">
        <f t="shared" ref="I59" si="18">G59+(G59*0.085)+(G59*0.0561)+((G59*0.085)+(G59))*0.1964</f>
        <v>0</v>
      </c>
    </row>
    <row r="60" spans="1:9" ht="12.75" customHeight="1" x14ac:dyDescent="0.2">
      <c r="A60" s="16"/>
      <c r="B60" s="17" t="s">
        <v>14</v>
      </c>
      <c r="C60" s="17" t="s">
        <v>20</v>
      </c>
      <c r="D60" s="17">
        <f t="shared" ref="D60:I60" si="19">SUM(D59:D59)</f>
        <v>0</v>
      </c>
      <c r="E60" s="31">
        <f t="shared" si="19"/>
        <v>0</v>
      </c>
      <c r="F60" s="27">
        <f t="shared" si="19"/>
        <v>0</v>
      </c>
      <c r="G60" s="27">
        <f t="shared" si="19"/>
        <v>0</v>
      </c>
      <c r="H60" s="27">
        <f t="shared" si="19"/>
        <v>0</v>
      </c>
      <c r="I60" s="27">
        <f t="shared" si="19"/>
        <v>0</v>
      </c>
    </row>
    <row r="61" spans="1:9" ht="4.5" customHeight="1" x14ac:dyDescent="0.2">
      <c r="A61" s="16"/>
      <c r="B61" s="28"/>
      <c r="C61" s="28"/>
      <c r="D61" s="28"/>
      <c r="E61" s="37"/>
      <c r="F61" s="29"/>
      <c r="G61" s="29"/>
      <c r="H61" s="29"/>
      <c r="I61" s="29"/>
    </row>
    <row r="62" spans="1:9" ht="12.75" customHeight="1" x14ac:dyDescent="0.2">
      <c r="A62" s="16" t="s">
        <v>15</v>
      </c>
      <c r="B62" s="1" t="s">
        <v>105</v>
      </c>
      <c r="C62" s="1"/>
      <c r="D62" s="1"/>
      <c r="E62" s="61"/>
      <c r="F62" s="1"/>
      <c r="G62" s="61"/>
      <c r="H62" s="29"/>
      <c r="I62" s="29"/>
    </row>
    <row r="63" spans="1:9" ht="12.75" customHeight="1" x14ac:dyDescent="0.2">
      <c r="A63" s="16"/>
      <c r="B63" s="1" t="s">
        <v>89</v>
      </c>
      <c r="C63" s="1"/>
      <c r="D63" s="1"/>
      <c r="E63" s="61"/>
      <c r="F63" s="1"/>
      <c r="G63" s="61"/>
      <c r="H63" s="29"/>
      <c r="I63" s="29"/>
    </row>
    <row r="64" spans="1:9" ht="4.5" customHeight="1" x14ac:dyDescent="0.2">
      <c r="A64" s="59"/>
      <c r="B64" s="1"/>
      <c r="C64" s="1"/>
      <c r="D64" s="1"/>
      <c r="E64" s="61"/>
      <c r="F64" s="1"/>
      <c r="G64" s="61"/>
      <c r="H64" s="29"/>
      <c r="I64" s="29"/>
    </row>
    <row r="65" spans="1:9" ht="25.5" customHeight="1" x14ac:dyDescent="0.2">
      <c r="A65" s="16"/>
      <c r="B65" s="97" t="s">
        <v>12</v>
      </c>
      <c r="C65" s="93" t="s">
        <v>66</v>
      </c>
      <c r="D65" s="95" t="s">
        <v>54</v>
      </c>
      <c r="E65" s="96"/>
      <c r="F65" s="91" t="s">
        <v>56</v>
      </c>
      <c r="G65" s="92"/>
      <c r="H65" s="91" t="s">
        <v>62</v>
      </c>
      <c r="I65" s="92"/>
    </row>
    <row r="66" spans="1:9" ht="12.75" customHeight="1" x14ac:dyDescent="0.2">
      <c r="A66" s="16"/>
      <c r="B66" s="98"/>
      <c r="C66" s="94"/>
      <c r="D66" s="20" t="s">
        <v>41</v>
      </c>
      <c r="E66" s="20" t="s">
        <v>71</v>
      </c>
      <c r="F66" s="60" t="s">
        <v>55</v>
      </c>
      <c r="G66" s="60" t="s">
        <v>72</v>
      </c>
      <c r="H66" s="60" t="s">
        <v>55</v>
      </c>
      <c r="I66" s="60" t="s">
        <v>72</v>
      </c>
    </row>
    <row r="67" spans="1:9" ht="12.75" customHeight="1" x14ac:dyDescent="0.2">
      <c r="A67" s="16"/>
      <c r="B67" s="25" t="s">
        <v>87</v>
      </c>
      <c r="C67" s="23"/>
      <c r="D67" s="24"/>
      <c r="E67" s="18"/>
      <c r="F67" s="26">
        <f>C67*D67</f>
        <v>0</v>
      </c>
      <c r="G67" s="26">
        <f>C67*E67</f>
        <v>0</v>
      </c>
      <c r="H67" s="26">
        <f>F67+(F67*0.085)+(F67*0.0561)+((F67*0.085)+(F67))*0.1964</f>
        <v>0</v>
      </c>
      <c r="I67" s="26">
        <f>G67+(G67*0.085)+(G67*0.0561)+((G67*0.085)+(G67))*0.1964</f>
        <v>0</v>
      </c>
    </row>
    <row r="68" spans="1:9" ht="12.75" customHeight="1" x14ac:dyDescent="0.2">
      <c r="A68" s="16"/>
      <c r="B68" s="30" t="s">
        <v>77</v>
      </c>
      <c r="C68" s="23"/>
      <c r="D68" s="24"/>
      <c r="E68" s="18"/>
      <c r="F68" s="26">
        <f>C68*D68</f>
        <v>0</v>
      </c>
      <c r="G68" s="26">
        <f t="shared" ref="G68:G71" si="20">C68*E68</f>
        <v>0</v>
      </c>
      <c r="H68" s="26">
        <f t="shared" ref="H68:H71" si="21">F68+(F68*0.085)+(F68*0.0561)+((F68*0.085)+(F68))*0.1964</f>
        <v>0</v>
      </c>
      <c r="I68" s="26">
        <f t="shared" ref="I68:I71" si="22">G68+(G68*0.085)+(G68*0.0561)+((G68*0.085)+(G68))*0.1964</f>
        <v>0</v>
      </c>
    </row>
    <row r="69" spans="1:9" ht="12.75" customHeight="1" x14ac:dyDescent="0.2">
      <c r="A69" s="16"/>
      <c r="B69" s="30" t="s">
        <v>57</v>
      </c>
      <c r="C69" s="23"/>
      <c r="D69" s="24"/>
      <c r="E69" s="18"/>
      <c r="F69" s="26">
        <f>C69*D69</f>
        <v>0</v>
      </c>
      <c r="G69" s="26">
        <f t="shared" si="20"/>
        <v>0</v>
      </c>
      <c r="H69" s="26">
        <f t="shared" si="21"/>
        <v>0</v>
      </c>
      <c r="I69" s="26">
        <f t="shared" si="22"/>
        <v>0</v>
      </c>
    </row>
    <row r="70" spans="1:9" ht="12.75" customHeight="1" x14ac:dyDescent="0.2">
      <c r="A70" s="16"/>
      <c r="B70" s="25" t="s">
        <v>58</v>
      </c>
      <c r="C70" s="23"/>
      <c r="D70" s="24"/>
      <c r="E70" s="18"/>
      <c r="F70" s="26">
        <f t="shared" ref="F70:F71" si="23">C70*D70</f>
        <v>0</v>
      </c>
      <c r="G70" s="26">
        <f t="shared" si="20"/>
        <v>0</v>
      </c>
      <c r="H70" s="26">
        <f t="shared" si="21"/>
        <v>0</v>
      </c>
      <c r="I70" s="26">
        <f t="shared" si="22"/>
        <v>0</v>
      </c>
    </row>
    <row r="71" spans="1:9" ht="12.75" customHeight="1" x14ac:dyDescent="0.2">
      <c r="A71" s="16"/>
      <c r="B71" s="30" t="s">
        <v>28</v>
      </c>
      <c r="C71" s="23"/>
      <c r="D71" s="24"/>
      <c r="E71" s="18"/>
      <c r="F71" s="26">
        <f t="shared" si="23"/>
        <v>0</v>
      </c>
      <c r="G71" s="26">
        <f t="shared" si="20"/>
        <v>0</v>
      </c>
      <c r="H71" s="26">
        <f t="shared" si="21"/>
        <v>0</v>
      </c>
      <c r="I71" s="26">
        <f t="shared" si="22"/>
        <v>0</v>
      </c>
    </row>
    <row r="72" spans="1:9" ht="12.75" customHeight="1" x14ac:dyDescent="0.2">
      <c r="A72" s="16"/>
      <c r="B72" s="17" t="s">
        <v>14</v>
      </c>
      <c r="C72" s="17" t="s">
        <v>20</v>
      </c>
      <c r="D72" s="17">
        <f t="shared" ref="D72:I72" si="24">SUM(D67:D71)</f>
        <v>0</v>
      </c>
      <c r="E72" s="31">
        <f t="shared" si="24"/>
        <v>0</v>
      </c>
      <c r="F72" s="27">
        <f t="shared" si="24"/>
        <v>0</v>
      </c>
      <c r="G72" s="27">
        <f t="shared" si="24"/>
        <v>0</v>
      </c>
      <c r="H72" s="27">
        <f t="shared" si="24"/>
        <v>0</v>
      </c>
      <c r="I72" s="27">
        <f t="shared" si="24"/>
        <v>0</v>
      </c>
    </row>
    <row r="73" spans="1:9" ht="4.5" customHeight="1" x14ac:dyDescent="0.2">
      <c r="A73" s="16"/>
      <c r="B73" s="28"/>
      <c r="C73" s="28"/>
      <c r="D73" s="28"/>
      <c r="E73" s="37"/>
      <c r="F73" s="29"/>
      <c r="G73" s="29"/>
      <c r="H73" s="29"/>
      <c r="I73" s="29"/>
    </row>
    <row r="74" spans="1:9" ht="12.75" customHeight="1" x14ac:dyDescent="0.2">
      <c r="A74" s="16" t="s">
        <v>27</v>
      </c>
      <c r="B74" s="15" t="s">
        <v>106</v>
      </c>
    </row>
    <row r="75" spans="1:9" ht="12.75" customHeight="1" x14ac:dyDescent="0.2">
      <c r="A75" s="16"/>
      <c r="B75" s="15" t="s">
        <v>79</v>
      </c>
    </row>
    <row r="76" spans="1:9" ht="4.5" customHeight="1" x14ac:dyDescent="0.2">
      <c r="A76" s="16"/>
    </row>
    <row r="77" spans="1:9" ht="25.5" customHeight="1" x14ac:dyDescent="0.2">
      <c r="A77" s="16"/>
      <c r="B77" s="97" t="s">
        <v>12</v>
      </c>
      <c r="C77" s="93" t="s">
        <v>66</v>
      </c>
      <c r="D77" s="95" t="s">
        <v>54</v>
      </c>
      <c r="E77" s="96"/>
      <c r="F77" s="91" t="s">
        <v>56</v>
      </c>
      <c r="G77" s="92"/>
      <c r="H77" s="91" t="s">
        <v>62</v>
      </c>
      <c r="I77" s="92"/>
    </row>
    <row r="78" spans="1:9" ht="12.75" customHeight="1" x14ac:dyDescent="0.2">
      <c r="A78" s="16"/>
      <c r="B78" s="98"/>
      <c r="C78" s="94"/>
      <c r="D78" s="20" t="s">
        <v>41</v>
      </c>
      <c r="E78" s="20" t="s">
        <v>71</v>
      </c>
      <c r="F78" s="57" t="s">
        <v>55</v>
      </c>
      <c r="G78" s="57" t="s">
        <v>72</v>
      </c>
      <c r="H78" s="57" t="s">
        <v>55</v>
      </c>
      <c r="I78" s="57" t="s">
        <v>72</v>
      </c>
    </row>
    <row r="79" spans="1:9" ht="12.75" customHeight="1" x14ac:dyDescent="0.2">
      <c r="A79" s="16"/>
      <c r="B79" s="38" t="s">
        <v>78</v>
      </c>
      <c r="C79" s="23"/>
      <c r="D79" s="24"/>
      <c r="E79" s="18"/>
      <c r="F79" s="26">
        <f>C79*D79</f>
        <v>0</v>
      </c>
      <c r="G79" s="26">
        <f>C79*E79</f>
        <v>0</v>
      </c>
      <c r="H79" s="26">
        <f>F79+ (F79*0.1964)</f>
        <v>0</v>
      </c>
      <c r="I79" s="26">
        <f>G79+ (G79*0.1964)</f>
        <v>0</v>
      </c>
    </row>
    <row r="80" spans="1:9" ht="12.75" customHeight="1" x14ac:dyDescent="0.2">
      <c r="A80" s="16"/>
      <c r="B80" s="44" t="s">
        <v>77</v>
      </c>
      <c r="C80" s="23"/>
      <c r="D80" s="24"/>
      <c r="E80" s="18"/>
      <c r="F80" s="26">
        <f>C80*D80</f>
        <v>0</v>
      </c>
      <c r="G80" s="26">
        <f>C80*E80</f>
        <v>0</v>
      </c>
      <c r="H80" s="26">
        <f>F80+ (F80*0.1964)</f>
        <v>0</v>
      </c>
      <c r="I80" s="26">
        <f>G80+ (G80*0.1964)</f>
        <v>0</v>
      </c>
    </row>
    <row r="81" spans="1:9" ht="12.75" customHeight="1" x14ac:dyDescent="0.2">
      <c r="A81" s="16"/>
      <c r="B81" s="17" t="s">
        <v>14</v>
      </c>
      <c r="C81" s="17" t="s">
        <v>20</v>
      </c>
      <c r="D81" s="17">
        <f t="shared" ref="D81:I81" si="25">SUM(D79:D80)</f>
        <v>0</v>
      </c>
      <c r="E81" s="31">
        <f t="shared" si="25"/>
        <v>0</v>
      </c>
      <c r="F81" s="27">
        <f t="shared" si="25"/>
        <v>0</v>
      </c>
      <c r="G81" s="27">
        <f t="shared" si="25"/>
        <v>0</v>
      </c>
      <c r="H81" s="27">
        <f t="shared" si="25"/>
        <v>0</v>
      </c>
      <c r="I81" s="27">
        <f t="shared" si="25"/>
        <v>0</v>
      </c>
    </row>
    <row r="82" spans="1:9" ht="4.5" customHeight="1" x14ac:dyDescent="0.2">
      <c r="A82" s="16"/>
      <c r="B82" s="28"/>
      <c r="C82" s="28"/>
      <c r="D82" s="28"/>
      <c r="E82" s="37"/>
      <c r="F82" s="29"/>
      <c r="G82" s="29"/>
      <c r="H82" s="29"/>
      <c r="I82" s="29"/>
    </row>
    <row r="83" spans="1:9" ht="12.75" customHeight="1" x14ac:dyDescent="0.2">
      <c r="A83" s="16" t="s">
        <v>27</v>
      </c>
      <c r="B83" s="15" t="s">
        <v>92</v>
      </c>
    </row>
    <row r="84" spans="1:9" ht="12.75" customHeight="1" x14ac:dyDescent="0.2">
      <c r="A84" s="16"/>
      <c r="B84" s="15" t="s">
        <v>91</v>
      </c>
    </row>
    <row r="85" spans="1:9" ht="4.5" customHeight="1" x14ac:dyDescent="0.2">
      <c r="A85" s="16"/>
    </row>
    <row r="86" spans="1:9" ht="26.25" customHeight="1" x14ac:dyDescent="0.2">
      <c r="A86" s="16"/>
      <c r="B86" s="97" t="s">
        <v>12</v>
      </c>
      <c r="C86" s="93" t="s">
        <v>66</v>
      </c>
      <c r="D86" s="95" t="s">
        <v>54</v>
      </c>
      <c r="E86" s="96"/>
      <c r="F86" s="91" t="s">
        <v>56</v>
      </c>
      <c r="G86" s="92"/>
      <c r="H86" s="91" t="s">
        <v>62</v>
      </c>
      <c r="I86" s="92"/>
    </row>
    <row r="87" spans="1:9" ht="12.75" customHeight="1" x14ac:dyDescent="0.2">
      <c r="A87" s="16"/>
      <c r="B87" s="98"/>
      <c r="C87" s="94"/>
      <c r="D87" s="20" t="s">
        <v>41</v>
      </c>
      <c r="E87" s="20" t="s">
        <v>71</v>
      </c>
      <c r="F87" s="62" t="s">
        <v>55</v>
      </c>
      <c r="G87" s="62" t="s">
        <v>72</v>
      </c>
      <c r="H87" s="62" t="s">
        <v>55</v>
      </c>
      <c r="I87" s="62" t="s">
        <v>72</v>
      </c>
    </row>
    <row r="88" spans="1:9" ht="12.75" customHeight="1" x14ac:dyDescent="0.2">
      <c r="A88" s="16"/>
      <c r="B88" s="38" t="s">
        <v>87</v>
      </c>
      <c r="C88" s="23"/>
      <c r="D88" s="24"/>
      <c r="E88" s="18"/>
      <c r="F88" s="26">
        <f>C88*D88</f>
        <v>0</v>
      </c>
      <c r="G88" s="26">
        <f>C88*E88</f>
        <v>0</v>
      </c>
      <c r="H88" s="26">
        <f t="shared" ref="H88:I90" si="26">F88+ (F88*0.1964)</f>
        <v>0</v>
      </c>
      <c r="I88" s="26">
        <f t="shared" si="26"/>
        <v>0</v>
      </c>
    </row>
    <row r="89" spans="1:9" ht="12.75" customHeight="1" x14ac:dyDescent="0.2">
      <c r="A89" s="16"/>
      <c r="B89" s="38" t="s">
        <v>2</v>
      </c>
      <c r="C89" s="23"/>
      <c r="D89" s="24"/>
      <c r="E89" s="18"/>
      <c r="F89" s="26">
        <f>C89*D89</f>
        <v>0</v>
      </c>
      <c r="G89" s="26">
        <f>C89*E89</f>
        <v>0</v>
      </c>
      <c r="H89" s="26">
        <f t="shared" si="26"/>
        <v>0</v>
      </c>
      <c r="I89" s="26">
        <f t="shared" si="26"/>
        <v>0</v>
      </c>
    </row>
    <row r="90" spans="1:9" ht="12.75" customHeight="1" x14ac:dyDescent="0.2">
      <c r="A90" s="16"/>
      <c r="B90" s="44" t="s">
        <v>4</v>
      </c>
      <c r="C90" s="23"/>
      <c r="D90" s="24"/>
      <c r="E90" s="18"/>
      <c r="F90" s="26">
        <f>C90*D90</f>
        <v>0</v>
      </c>
      <c r="G90" s="26">
        <f>C90*E90</f>
        <v>0</v>
      </c>
      <c r="H90" s="26">
        <f t="shared" si="26"/>
        <v>0</v>
      </c>
      <c r="I90" s="26">
        <f t="shared" si="26"/>
        <v>0</v>
      </c>
    </row>
    <row r="91" spans="1:9" ht="12.75" customHeight="1" x14ac:dyDescent="0.2">
      <c r="A91" s="16"/>
      <c r="B91" s="17" t="s">
        <v>14</v>
      </c>
      <c r="C91" s="17" t="s">
        <v>20</v>
      </c>
      <c r="D91" s="17">
        <f t="shared" ref="D91:I91" si="27">SUM(D88:D90)</f>
        <v>0</v>
      </c>
      <c r="E91" s="31">
        <f t="shared" si="27"/>
        <v>0</v>
      </c>
      <c r="F91" s="27">
        <f t="shared" si="27"/>
        <v>0</v>
      </c>
      <c r="G91" s="27">
        <f t="shared" si="27"/>
        <v>0</v>
      </c>
      <c r="H91" s="27">
        <f t="shared" si="27"/>
        <v>0</v>
      </c>
      <c r="I91" s="27">
        <f t="shared" si="27"/>
        <v>0</v>
      </c>
    </row>
    <row r="92" spans="1:9" ht="4.5" customHeight="1" x14ac:dyDescent="0.2">
      <c r="A92" s="16"/>
      <c r="B92" s="28"/>
      <c r="C92" s="28"/>
      <c r="D92" s="28"/>
      <c r="E92" s="37"/>
      <c r="F92" s="29"/>
      <c r="G92" s="29"/>
      <c r="H92" s="29"/>
      <c r="I92" s="29"/>
    </row>
    <row r="93" spans="1:9" ht="12.75" customHeight="1" x14ac:dyDescent="0.2">
      <c r="A93" s="16" t="s">
        <v>27</v>
      </c>
      <c r="B93" s="15" t="s">
        <v>92</v>
      </c>
    </row>
    <row r="94" spans="1:9" ht="12.75" customHeight="1" x14ac:dyDescent="0.2">
      <c r="A94" s="16"/>
      <c r="B94" s="32" t="s">
        <v>93</v>
      </c>
      <c r="C94" s="32"/>
      <c r="D94" s="33"/>
      <c r="E94" s="33"/>
      <c r="F94" s="33"/>
      <c r="G94" s="34"/>
      <c r="H94" s="34"/>
    </row>
    <row r="95" spans="1:9" ht="4.5" customHeight="1" x14ac:dyDescent="0.2">
      <c r="A95" s="16"/>
      <c r="B95" s="32"/>
      <c r="C95" s="32"/>
      <c r="D95" s="33"/>
      <c r="E95" s="33"/>
      <c r="F95" s="33"/>
      <c r="G95" s="34"/>
      <c r="H95" s="34"/>
    </row>
    <row r="96" spans="1:9" ht="29.25" customHeight="1" x14ac:dyDescent="0.2">
      <c r="A96" s="16"/>
      <c r="B96" s="97" t="s">
        <v>12</v>
      </c>
      <c r="C96" s="93" t="s">
        <v>66</v>
      </c>
      <c r="D96" s="95" t="s">
        <v>54</v>
      </c>
      <c r="E96" s="96"/>
      <c r="F96" s="91" t="s">
        <v>56</v>
      </c>
      <c r="G96" s="92"/>
      <c r="H96" s="34"/>
    </row>
    <row r="97" spans="1:9" ht="12.75" customHeight="1" x14ac:dyDescent="0.2">
      <c r="A97" s="16"/>
      <c r="B97" s="98"/>
      <c r="C97" s="94"/>
      <c r="D97" s="20" t="s">
        <v>41</v>
      </c>
      <c r="E97" s="20" t="s">
        <v>71</v>
      </c>
      <c r="F97" s="43" t="s">
        <v>55</v>
      </c>
      <c r="G97" s="43" t="s">
        <v>72</v>
      </c>
      <c r="H97" s="34"/>
    </row>
    <row r="98" spans="1:9" ht="12.75" customHeight="1" x14ac:dyDescent="0.2">
      <c r="A98" s="16"/>
      <c r="B98" s="25" t="s">
        <v>87</v>
      </c>
      <c r="C98" s="23"/>
      <c r="D98" s="24"/>
      <c r="E98" s="18"/>
      <c r="F98" s="26">
        <f>C98*D98</f>
        <v>0</v>
      </c>
      <c r="G98" s="26">
        <f>C98*E98</f>
        <v>0</v>
      </c>
      <c r="H98" s="34"/>
    </row>
    <row r="99" spans="1:9" ht="12.75" customHeight="1" x14ac:dyDescent="0.2">
      <c r="A99" s="16"/>
      <c r="B99" s="30" t="s">
        <v>77</v>
      </c>
      <c r="C99" s="23"/>
      <c r="D99" s="24"/>
      <c r="E99" s="18"/>
      <c r="F99" s="26">
        <f>C99*D99</f>
        <v>0</v>
      </c>
      <c r="G99" s="26">
        <f t="shared" ref="G99:G100" si="28">C99*E99</f>
        <v>0</v>
      </c>
      <c r="H99" s="34"/>
    </row>
    <row r="100" spans="1:9" ht="12.75" customHeight="1" x14ac:dyDescent="0.2">
      <c r="A100" s="16"/>
      <c r="B100" s="30" t="s">
        <v>57</v>
      </c>
      <c r="C100" s="23"/>
      <c r="D100" s="24"/>
      <c r="E100" s="18"/>
      <c r="F100" s="26">
        <f>C100*D100</f>
        <v>0</v>
      </c>
      <c r="G100" s="26">
        <f t="shared" si="28"/>
        <v>0</v>
      </c>
      <c r="H100" s="34"/>
    </row>
    <row r="101" spans="1:9" ht="12.75" customHeight="1" x14ac:dyDescent="0.2">
      <c r="A101" s="16"/>
      <c r="B101" s="17" t="s">
        <v>14</v>
      </c>
      <c r="C101" s="17" t="s">
        <v>20</v>
      </c>
      <c r="D101" s="17">
        <f t="shared" ref="D101:G101" si="29">SUM(D98:D100)</f>
        <v>0</v>
      </c>
      <c r="E101" s="31">
        <f t="shared" si="29"/>
        <v>0</v>
      </c>
      <c r="F101" s="27">
        <f t="shared" si="29"/>
        <v>0</v>
      </c>
      <c r="G101" s="27">
        <f t="shared" si="29"/>
        <v>0</v>
      </c>
      <c r="H101" s="34"/>
    </row>
    <row r="102" spans="1:9" ht="4.5" customHeight="1" x14ac:dyDescent="0.2">
      <c r="A102" s="16"/>
      <c r="B102" s="28"/>
      <c r="C102" s="28"/>
      <c r="D102" s="28"/>
      <c r="E102" s="37"/>
      <c r="F102" s="29"/>
      <c r="G102" s="29"/>
      <c r="H102" s="34"/>
    </row>
    <row r="103" spans="1:9" ht="12.75" customHeight="1" x14ac:dyDescent="0.2">
      <c r="A103" s="16" t="s">
        <v>27</v>
      </c>
      <c r="B103" s="15" t="s">
        <v>98</v>
      </c>
    </row>
    <row r="104" spans="1:9" ht="12.75" customHeight="1" x14ac:dyDescent="0.2">
      <c r="A104" s="16"/>
      <c r="B104" s="15" t="s">
        <v>95</v>
      </c>
    </row>
    <row r="105" spans="1:9" ht="4.5" customHeight="1" x14ac:dyDescent="0.2">
      <c r="A105" s="16"/>
    </row>
    <row r="106" spans="1:9" ht="25.5" customHeight="1" x14ac:dyDescent="0.2">
      <c r="A106" s="16"/>
      <c r="B106" s="97" t="s">
        <v>12</v>
      </c>
      <c r="C106" s="93" t="s">
        <v>66</v>
      </c>
      <c r="D106" s="95" t="s">
        <v>54</v>
      </c>
      <c r="E106" s="96"/>
      <c r="F106" s="91" t="s">
        <v>56</v>
      </c>
      <c r="G106" s="92"/>
      <c r="H106" s="91" t="s">
        <v>62</v>
      </c>
      <c r="I106" s="92"/>
    </row>
    <row r="107" spans="1:9" ht="12.75" customHeight="1" x14ac:dyDescent="0.2">
      <c r="A107" s="16"/>
      <c r="B107" s="98"/>
      <c r="C107" s="94"/>
      <c r="D107" s="20" t="s">
        <v>41</v>
      </c>
      <c r="E107" s="20" t="s">
        <v>71</v>
      </c>
      <c r="F107" s="65" t="s">
        <v>55</v>
      </c>
      <c r="G107" s="65" t="s">
        <v>72</v>
      </c>
      <c r="H107" s="65" t="s">
        <v>55</v>
      </c>
      <c r="I107" s="65" t="s">
        <v>72</v>
      </c>
    </row>
    <row r="108" spans="1:9" ht="12.75" customHeight="1" x14ac:dyDescent="0.2">
      <c r="A108" s="16"/>
      <c r="B108" s="38" t="s">
        <v>87</v>
      </c>
      <c r="C108" s="23"/>
      <c r="D108" s="24"/>
      <c r="E108" s="18"/>
      <c r="F108" s="26">
        <f>C108*D108</f>
        <v>0</v>
      </c>
      <c r="G108" s="26">
        <f>C108*E108</f>
        <v>0</v>
      </c>
      <c r="H108" s="26">
        <f t="shared" ref="H108:H110" si="30">F108+ (F108*0.1964)</f>
        <v>0</v>
      </c>
      <c r="I108" s="26">
        <f t="shared" ref="I108:I110" si="31">G108+ (G108*0.1964)</f>
        <v>0</v>
      </c>
    </row>
    <row r="109" spans="1:9" ht="12.75" customHeight="1" x14ac:dyDescent="0.2">
      <c r="A109" s="16"/>
      <c r="B109" s="38" t="s">
        <v>2</v>
      </c>
      <c r="C109" s="23"/>
      <c r="D109" s="24"/>
      <c r="E109" s="18"/>
      <c r="F109" s="26">
        <f>C109*D109</f>
        <v>0</v>
      </c>
      <c r="G109" s="26">
        <f>C109*E109</f>
        <v>0</v>
      </c>
      <c r="H109" s="26">
        <f t="shared" si="30"/>
        <v>0</v>
      </c>
      <c r="I109" s="26">
        <f t="shared" si="31"/>
        <v>0</v>
      </c>
    </row>
    <row r="110" spans="1:9" ht="12.75" customHeight="1" x14ac:dyDescent="0.2">
      <c r="A110" s="16"/>
      <c r="B110" s="44" t="s">
        <v>4</v>
      </c>
      <c r="C110" s="23"/>
      <c r="D110" s="24"/>
      <c r="E110" s="18"/>
      <c r="F110" s="26">
        <f>C110*D110</f>
        <v>0</v>
      </c>
      <c r="G110" s="26">
        <f>C110*E110</f>
        <v>0</v>
      </c>
      <c r="H110" s="26">
        <f t="shared" si="30"/>
        <v>0</v>
      </c>
      <c r="I110" s="26">
        <f t="shared" si="31"/>
        <v>0</v>
      </c>
    </row>
    <row r="111" spans="1:9" ht="12.75" customHeight="1" x14ac:dyDescent="0.2">
      <c r="A111" s="16"/>
      <c r="B111" s="17" t="s">
        <v>14</v>
      </c>
      <c r="C111" s="17" t="s">
        <v>20</v>
      </c>
      <c r="D111" s="17">
        <f t="shared" ref="D111:I111" si="32">SUM(D108:D110)</f>
        <v>0</v>
      </c>
      <c r="E111" s="31">
        <f t="shared" si="32"/>
        <v>0</v>
      </c>
      <c r="F111" s="27">
        <f t="shared" si="32"/>
        <v>0</v>
      </c>
      <c r="G111" s="27">
        <f t="shared" si="32"/>
        <v>0</v>
      </c>
      <c r="H111" s="27">
        <f t="shared" si="32"/>
        <v>0</v>
      </c>
      <c r="I111" s="27">
        <f t="shared" si="32"/>
        <v>0</v>
      </c>
    </row>
    <row r="112" spans="1:9" ht="4.5" customHeight="1" x14ac:dyDescent="0.2">
      <c r="A112" s="16"/>
      <c r="B112" s="28"/>
      <c r="C112" s="28"/>
      <c r="D112" s="28"/>
      <c r="E112" s="37"/>
      <c r="F112" s="29"/>
      <c r="G112" s="29"/>
      <c r="H112" s="34"/>
    </row>
    <row r="113" spans="1:8" ht="12.75" customHeight="1" x14ac:dyDescent="0.2">
      <c r="A113" s="16" t="s">
        <v>27</v>
      </c>
      <c r="B113" s="15" t="s">
        <v>97</v>
      </c>
    </row>
    <row r="114" spans="1:8" ht="12.75" customHeight="1" x14ac:dyDescent="0.2">
      <c r="A114" s="16"/>
      <c r="B114" s="15" t="s">
        <v>96</v>
      </c>
      <c r="C114" s="32"/>
      <c r="D114" s="33"/>
      <c r="E114" s="33"/>
      <c r="F114" s="33"/>
      <c r="G114" s="34"/>
      <c r="H114" s="34"/>
    </row>
    <row r="115" spans="1:8" ht="4.5" customHeight="1" x14ac:dyDescent="0.2">
      <c r="A115" s="16"/>
      <c r="B115" s="32"/>
      <c r="C115" s="32"/>
      <c r="D115" s="33"/>
      <c r="E115" s="33"/>
      <c r="F115" s="33"/>
      <c r="G115" s="34"/>
      <c r="H115" s="34"/>
    </row>
    <row r="116" spans="1:8" ht="12.75" customHeight="1" x14ac:dyDescent="0.2">
      <c r="A116" s="16"/>
      <c r="B116" s="97" t="s">
        <v>12</v>
      </c>
      <c r="C116" s="93" t="s">
        <v>66</v>
      </c>
      <c r="D116" s="95" t="s">
        <v>54</v>
      </c>
      <c r="E116" s="96"/>
      <c r="F116" s="91" t="s">
        <v>56</v>
      </c>
      <c r="G116" s="92"/>
      <c r="H116" s="34"/>
    </row>
    <row r="117" spans="1:8" ht="25.5" customHeight="1" x14ac:dyDescent="0.2">
      <c r="A117" s="16"/>
      <c r="B117" s="98"/>
      <c r="C117" s="94"/>
      <c r="D117" s="20" t="s">
        <v>41</v>
      </c>
      <c r="E117" s="20" t="s">
        <v>71</v>
      </c>
      <c r="F117" s="65" t="s">
        <v>55</v>
      </c>
      <c r="G117" s="65" t="s">
        <v>72</v>
      </c>
      <c r="H117" s="34"/>
    </row>
    <row r="118" spans="1:8" ht="12.75" customHeight="1" x14ac:dyDescent="0.2">
      <c r="A118" s="16"/>
      <c r="B118" s="25" t="s">
        <v>87</v>
      </c>
      <c r="C118" s="23"/>
      <c r="D118" s="24"/>
      <c r="E118" s="18"/>
      <c r="F118" s="26">
        <f>C118*D118</f>
        <v>0</v>
      </c>
      <c r="G118" s="26">
        <f>C118*E118</f>
        <v>0</v>
      </c>
      <c r="H118" s="34"/>
    </row>
    <row r="119" spans="1:8" ht="12.75" customHeight="1" x14ac:dyDescent="0.2">
      <c r="A119" s="16"/>
      <c r="B119" s="30" t="s">
        <v>77</v>
      </c>
      <c r="C119" s="23"/>
      <c r="D119" s="24"/>
      <c r="E119" s="18"/>
      <c r="F119" s="26">
        <f>C119*D119</f>
        <v>0</v>
      </c>
      <c r="G119" s="26">
        <f t="shared" ref="G119:G120" si="33">C119*E119</f>
        <v>0</v>
      </c>
      <c r="H119" s="34"/>
    </row>
    <row r="120" spans="1:8" ht="12.75" customHeight="1" x14ac:dyDescent="0.2">
      <c r="A120" s="16"/>
      <c r="B120" s="30" t="s">
        <v>57</v>
      </c>
      <c r="C120" s="23"/>
      <c r="D120" s="24"/>
      <c r="E120" s="18"/>
      <c r="F120" s="26">
        <f>C120*D120</f>
        <v>0</v>
      </c>
      <c r="G120" s="26">
        <f t="shared" si="33"/>
        <v>0</v>
      </c>
      <c r="H120" s="34"/>
    </row>
    <row r="121" spans="1:8" ht="12.75" customHeight="1" x14ac:dyDescent="0.2">
      <c r="A121" s="16"/>
      <c r="B121" s="17" t="s">
        <v>14</v>
      </c>
      <c r="C121" s="17" t="s">
        <v>20</v>
      </c>
      <c r="D121" s="17">
        <f t="shared" ref="D121:G121" si="34">SUM(D118:D120)</f>
        <v>0</v>
      </c>
      <c r="E121" s="31">
        <f t="shared" si="34"/>
        <v>0</v>
      </c>
      <c r="F121" s="27">
        <f t="shared" si="34"/>
        <v>0</v>
      </c>
      <c r="G121" s="27">
        <f t="shared" si="34"/>
        <v>0</v>
      </c>
      <c r="H121" s="34"/>
    </row>
    <row r="122" spans="1:8" ht="4.5" customHeight="1" x14ac:dyDescent="0.2">
      <c r="A122" s="16"/>
      <c r="B122" s="28"/>
      <c r="C122" s="28"/>
      <c r="D122" s="28"/>
      <c r="E122" s="37"/>
      <c r="F122" s="29"/>
      <c r="G122" s="29"/>
      <c r="H122" s="34"/>
    </row>
    <row r="123" spans="1:8" ht="12.75" customHeight="1" x14ac:dyDescent="0.2">
      <c r="A123" s="16" t="s">
        <v>29</v>
      </c>
      <c r="B123" s="15" t="s">
        <v>8</v>
      </c>
      <c r="H123" s="34"/>
    </row>
    <row r="124" spans="1:8" ht="4.5" customHeight="1" x14ac:dyDescent="0.2">
      <c r="A124" s="16"/>
      <c r="H124" s="34"/>
    </row>
    <row r="125" spans="1:8" ht="12.75" customHeight="1" x14ac:dyDescent="0.2">
      <c r="A125" s="16"/>
      <c r="B125" s="17" t="s">
        <v>19</v>
      </c>
      <c r="C125" s="17" t="s">
        <v>55</v>
      </c>
      <c r="D125" s="17" t="s">
        <v>68</v>
      </c>
    </row>
    <row r="126" spans="1:8" ht="12.75" customHeight="1" x14ac:dyDescent="0.2">
      <c r="A126" s="16"/>
      <c r="B126" s="25" t="s">
        <v>1</v>
      </c>
      <c r="C126" s="26"/>
      <c r="D126" s="26"/>
    </row>
    <row r="127" spans="1:8" ht="12.75" customHeight="1" x14ac:dyDescent="0.2">
      <c r="A127" s="16"/>
      <c r="B127" s="25" t="s">
        <v>77</v>
      </c>
      <c r="C127" s="26"/>
      <c r="D127" s="26"/>
    </row>
    <row r="128" spans="1:8" ht="12.75" customHeight="1" x14ac:dyDescent="0.2">
      <c r="A128" s="16"/>
      <c r="B128" s="38" t="s">
        <v>57</v>
      </c>
      <c r="C128" s="26"/>
      <c r="D128" s="26"/>
    </row>
    <row r="129" spans="1:4" ht="12.75" customHeight="1" x14ac:dyDescent="0.2">
      <c r="A129" s="16"/>
      <c r="B129" s="38" t="s">
        <v>58</v>
      </c>
      <c r="C129" s="26"/>
      <c r="D129" s="26"/>
    </row>
    <row r="130" spans="1:4" ht="12.75" customHeight="1" x14ac:dyDescent="0.2">
      <c r="A130" s="16"/>
      <c r="B130" s="25" t="s">
        <v>28</v>
      </c>
      <c r="C130" s="26"/>
      <c r="D130" s="26"/>
    </row>
    <row r="131" spans="1:4" ht="12.75" customHeight="1" x14ac:dyDescent="0.2">
      <c r="A131" s="16"/>
      <c r="B131" s="17" t="s">
        <v>14</v>
      </c>
      <c r="C131" s="27">
        <f>SUM(C126:C130)</f>
        <v>0</v>
      </c>
      <c r="D131" s="27">
        <f>SUM(D126:D130)</f>
        <v>0</v>
      </c>
    </row>
    <row r="132" spans="1:4" ht="4.5" customHeight="1" x14ac:dyDescent="0.2">
      <c r="A132" s="16"/>
      <c r="B132" s="28"/>
      <c r="C132" s="29"/>
      <c r="D132" s="29"/>
    </row>
    <row r="133" spans="1:4" ht="4.5" customHeight="1" x14ac:dyDescent="0.2">
      <c r="A133" s="16"/>
      <c r="B133" s="16"/>
      <c r="C133" s="16"/>
    </row>
    <row r="134" spans="1:4" ht="12.75" customHeight="1" x14ac:dyDescent="0.2">
      <c r="A134" s="16" t="s">
        <v>7</v>
      </c>
      <c r="B134" s="15" t="s">
        <v>39</v>
      </c>
    </row>
    <row r="135" spans="1:4" ht="4.5" customHeight="1" x14ac:dyDescent="0.2">
      <c r="A135" s="16"/>
    </row>
    <row r="136" spans="1:4" ht="12.75" customHeight="1" x14ac:dyDescent="0.2">
      <c r="A136" s="16"/>
      <c r="B136" s="17" t="s">
        <v>19</v>
      </c>
      <c r="C136" s="17" t="s">
        <v>60</v>
      </c>
      <c r="D136" s="17" t="s">
        <v>61</v>
      </c>
    </row>
    <row r="137" spans="1:4" ht="12.75" customHeight="1" x14ac:dyDescent="0.2">
      <c r="A137" s="16"/>
      <c r="B137" s="25" t="s">
        <v>87</v>
      </c>
      <c r="C137" s="26"/>
      <c r="D137" s="26"/>
    </row>
    <row r="138" spans="1:4" ht="12.75" customHeight="1" x14ac:dyDescent="0.2">
      <c r="A138" s="16"/>
      <c r="B138" s="25" t="s">
        <v>77</v>
      </c>
      <c r="C138" s="26"/>
      <c r="D138" s="26"/>
    </row>
    <row r="139" spans="1:4" ht="12.75" customHeight="1" x14ac:dyDescent="0.2">
      <c r="A139" s="16"/>
      <c r="B139" s="25" t="s">
        <v>57</v>
      </c>
      <c r="C139" s="26"/>
      <c r="D139" s="26"/>
    </row>
    <row r="140" spans="1:4" ht="12.75" customHeight="1" x14ac:dyDescent="0.2">
      <c r="A140" s="16"/>
      <c r="B140" s="25" t="s">
        <v>58</v>
      </c>
      <c r="C140" s="26"/>
      <c r="D140" s="26"/>
    </row>
    <row r="141" spans="1:4" ht="12.75" customHeight="1" x14ac:dyDescent="0.2">
      <c r="A141" s="16"/>
      <c r="B141" s="25" t="s">
        <v>59</v>
      </c>
      <c r="C141" s="26"/>
      <c r="D141" s="26"/>
    </row>
    <row r="142" spans="1:4" ht="12.75" customHeight="1" x14ac:dyDescent="0.2">
      <c r="A142" s="16"/>
      <c r="B142" s="17" t="s">
        <v>14</v>
      </c>
      <c r="C142" s="27">
        <f>SUM(C137:C141)</f>
        <v>0</v>
      </c>
      <c r="D142" s="27">
        <f>SUM(D137:D141)</f>
        <v>0</v>
      </c>
    </row>
    <row r="144" spans="1:4" ht="12.75" customHeight="1" x14ac:dyDescent="0.2">
      <c r="B144" s="35" t="s">
        <v>23</v>
      </c>
    </row>
    <row r="145" spans="2:2" ht="12.75" customHeight="1" x14ac:dyDescent="0.2">
      <c r="B145" s="36" t="s">
        <v>85</v>
      </c>
    </row>
    <row r="146" spans="2:2" ht="12.75" customHeight="1" x14ac:dyDescent="0.2">
      <c r="B146" s="15" t="s">
        <v>80</v>
      </c>
    </row>
    <row r="147" spans="2:2" ht="12.75" customHeight="1" x14ac:dyDescent="0.2">
      <c r="B147" s="15" t="s">
        <v>63</v>
      </c>
    </row>
    <row r="148" spans="2:2" ht="12.75" customHeight="1" x14ac:dyDescent="0.2">
      <c r="B148" s="15" t="s">
        <v>64</v>
      </c>
    </row>
    <row r="149" spans="2:2" ht="12.75" customHeight="1" x14ac:dyDescent="0.2">
      <c r="B149" s="15" t="s">
        <v>65</v>
      </c>
    </row>
    <row r="150" spans="2:2" ht="12.75" customHeight="1" x14ac:dyDescent="0.2">
      <c r="B150" s="15" t="s">
        <v>84</v>
      </c>
    </row>
  </sheetData>
  <mergeCells count="47">
    <mergeCell ref="B116:B117"/>
    <mergeCell ref="C116:C117"/>
    <mergeCell ref="D116:E116"/>
    <mergeCell ref="F116:G116"/>
    <mergeCell ref="B106:B107"/>
    <mergeCell ref="C106:C107"/>
    <mergeCell ref="D106:E106"/>
    <mergeCell ref="F106:G106"/>
    <mergeCell ref="H106:I106"/>
    <mergeCell ref="F86:G86"/>
    <mergeCell ref="H86:I86"/>
    <mergeCell ref="B7:B8"/>
    <mergeCell ref="C7:C8"/>
    <mergeCell ref="D7:E7"/>
    <mergeCell ref="F7:G7"/>
    <mergeCell ref="D37:E37"/>
    <mergeCell ref="F37:G37"/>
    <mergeCell ref="B37:B38"/>
    <mergeCell ref="C37:C38"/>
    <mergeCell ref="B86:B87"/>
    <mergeCell ref="C86:C87"/>
    <mergeCell ref="D86:E86"/>
    <mergeCell ref="B57:B58"/>
    <mergeCell ref="C57:C58"/>
    <mergeCell ref="B48:B49"/>
    <mergeCell ref="C48:C49"/>
    <mergeCell ref="B96:B97"/>
    <mergeCell ref="C96:C97"/>
    <mergeCell ref="D96:E96"/>
    <mergeCell ref="B65:B66"/>
    <mergeCell ref="B77:B78"/>
    <mergeCell ref="D57:E57"/>
    <mergeCell ref="F96:G96"/>
    <mergeCell ref="H37:I37"/>
    <mergeCell ref="C77:C78"/>
    <mergeCell ref="D77:E77"/>
    <mergeCell ref="F77:G77"/>
    <mergeCell ref="H77:I77"/>
    <mergeCell ref="C65:C66"/>
    <mergeCell ref="D65:E65"/>
    <mergeCell ref="F65:G65"/>
    <mergeCell ref="H65:I65"/>
    <mergeCell ref="D48:E48"/>
    <mergeCell ref="F48:G48"/>
    <mergeCell ref="H48:I48"/>
    <mergeCell ref="F57:G57"/>
    <mergeCell ref="H57:I57"/>
  </mergeCells>
  <printOptions horizontalCentered="1"/>
  <pageMargins left="0" right="0" top="0.39370078740157483" bottom="0" header="0.31496062992125984" footer="0.31496062992125984"/>
  <pageSetup paperSize="9" firstPageNumber="2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zbiorczo</vt:lpstr>
      <vt:lpstr>Kalkulacja wyliczenia</vt:lpstr>
    </vt:vector>
  </TitlesOfParts>
  <Company>Uniwerstytet Śląski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Aksamit - Galowy</dc:creator>
  <cp:lastModifiedBy>UP</cp:lastModifiedBy>
  <cp:lastPrinted>2014-07-29T09:39:25Z</cp:lastPrinted>
  <dcterms:created xsi:type="dcterms:W3CDTF">2014-01-23T11:42:20Z</dcterms:created>
  <dcterms:modified xsi:type="dcterms:W3CDTF">2016-06-23T10:11:11Z</dcterms:modified>
</cp:coreProperties>
</file>