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yski współdzielone\BZPiU\Mirosław Łukaszuk\Postępowania 2022\I0DP0000.272.1.2022BIOVAN\"/>
    </mc:Choice>
  </mc:AlternateContent>
  <xr:revisionPtr revIDLastSave="0" documentId="8_{3A09C55A-CFAC-4E9A-BF62-2B585768C263}" xr6:coauthVersionLast="36" xr6:coauthVersionMax="36" xr10:uidLastSave="{00000000-0000-0000-0000-000000000000}"/>
  <bookViews>
    <workbookView xWindow="0" yWindow="0" windowWidth="10875" windowHeight="3300" tabRatio="719" xr2:uid="{00000000-000D-0000-FFFF-FFFF00000000}"/>
  </bookViews>
  <sheets>
    <sheet name="składniki podłoży hodowlanych" sheetId="8" r:id="rId1"/>
    <sheet name="szczepy mikrobiologiczne" sheetId="7" state="hidden" r:id="rId2"/>
  </sheets>
  <calcPr calcId="191029"/>
</workbook>
</file>

<file path=xl/calcChain.xml><?xml version="1.0" encoding="utf-8"?>
<calcChain xmlns="http://schemas.openxmlformats.org/spreadsheetml/2006/main">
  <c r="J11" i="8" l="1"/>
  <c r="J12" i="8"/>
  <c r="J13" i="8"/>
  <c r="J14" i="8"/>
  <c r="J15" i="8"/>
  <c r="J16" i="8"/>
  <c r="J17" i="8"/>
  <c r="J18" i="8"/>
  <c r="J19" i="8"/>
  <c r="J20" i="8"/>
  <c r="J21" i="8"/>
  <c r="J22" i="8"/>
  <c r="J23" i="8"/>
  <c r="J10" i="8"/>
  <c r="G4" i="7" l="1"/>
  <c r="H4" i="7" s="1"/>
  <c r="G5" i="7"/>
  <c r="H5" i="7" s="1"/>
  <c r="G6" i="7"/>
  <c r="H6" i="7" s="1"/>
  <c r="G7" i="7"/>
  <c r="H7" i="7" s="1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G37" i="7"/>
  <c r="H37" i="7" s="1"/>
  <c r="G38" i="7"/>
  <c r="H38" i="7" s="1"/>
  <c r="G39" i="7"/>
  <c r="H39" i="7" s="1"/>
  <c r="G40" i="7"/>
  <c r="H40" i="7" s="1"/>
  <c r="G41" i="7"/>
  <c r="H41" i="7" s="1"/>
  <c r="G42" i="7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 l="1"/>
  <c r="H48" i="7" s="1"/>
</calcChain>
</file>

<file path=xl/sharedStrings.xml><?xml version="1.0" encoding="utf-8"?>
<sst xmlns="http://schemas.openxmlformats.org/spreadsheetml/2006/main" count="223" uniqueCount="111">
  <si>
    <t>sztuka</t>
  </si>
  <si>
    <t>Lp</t>
  </si>
  <si>
    <t>Przedmiot zamówienia</t>
  </si>
  <si>
    <t xml:space="preserve">Wielkość </t>
  </si>
  <si>
    <t>Jednostka miary</t>
  </si>
  <si>
    <t xml:space="preserve">Wartość netto </t>
  </si>
  <si>
    <t>szt.</t>
  </si>
  <si>
    <t>op.</t>
  </si>
  <si>
    <t>szt</t>
  </si>
  <si>
    <t>zamawiana ilość</t>
  </si>
  <si>
    <t>WYKONAWCA</t>
  </si>
  <si>
    <t>Cena jednostkowa netto w PLN</t>
  </si>
  <si>
    <t>SUMA:</t>
  </si>
  <si>
    <t>wartość szacunkowa</t>
  </si>
  <si>
    <t>Malt Extract Broth</t>
  </si>
  <si>
    <t>Glukoza 1 kg</t>
  </si>
  <si>
    <t>Maltoza 1 kg</t>
  </si>
  <si>
    <t>Siarczan magnezu bezwodny 1 kg</t>
  </si>
  <si>
    <t>Chlorek sodu 1 kg</t>
  </si>
  <si>
    <t>peptobak</t>
  </si>
  <si>
    <t>Ekstrakt drożdżowy</t>
  </si>
  <si>
    <t>PBS 1x, pH 7,4 tabletki rozp. w 1000 mL H₂O (sól fizjolog. bufor. fosforanami 1x), chemsolve®</t>
  </si>
  <si>
    <t>Potato Dextrose Agar 1 kg</t>
  </si>
  <si>
    <t>olej mineralny 500ml</t>
  </si>
  <si>
    <t>Oxoid™ Skim Milk Powder 500g</t>
  </si>
  <si>
    <t>inozytol 100g</t>
  </si>
  <si>
    <t>glicerol 500g</t>
  </si>
  <si>
    <t>1 kg</t>
  </si>
  <si>
    <t>1kg</t>
  </si>
  <si>
    <t>500 ml</t>
  </si>
  <si>
    <t>500 g</t>
  </si>
  <si>
    <t>100 g</t>
  </si>
  <si>
    <t>Pycnoporus cinnabarinus CBS 374.34</t>
  </si>
  <si>
    <t>Pycnoporus cinnabarinus CBS 311.34</t>
  </si>
  <si>
    <t>Phanerochaete chrysosporium CBS 481.73</t>
  </si>
  <si>
    <t>Phanerochaete chrysosporium CBS 246.84</t>
  </si>
  <si>
    <t>Pleurotus eryngii CBS 613.91</t>
  </si>
  <si>
    <t xml:space="preserve"> Aspergillus versicolor KKP 446</t>
  </si>
  <si>
    <t>Aspergillus oryzae KKP 3626</t>
  </si>
  <si>
    <t>Aspergillus oryzae KKP 3556</t>
  </si>
  <si>
    <t>Botrytis cinerea KKP 3292</t>
  </si>
  <si>
    <t>Trichoderma harzianum KKP 3764</t>
  </si>
  <si>
    <t>Trichoderma harzianum KKP 3054</t>
  </si>
  <si>
    <t>Trichoderma longibrachiatum KKP 532</t>
  </si>
  <si>
    <t>Bacillus subtilis KKP 3785</t>
  </si>
  <si>
    <t>Bacillus subtilis KKP 3637</t>
  </si>
  <si>
    <t>ATCC-1015</t>
  </si>
  <si>
    <t>ATCC-9029</t>
  </si>
  <si>
    <t>ATCC-39115</t>
  </si>
  <si>
    <t>48747™, Phanerochaete chrysosporium, BSL1, Frozen</t>
  </si>
  <si>
    <t>76011™, Rhizopus microsporus var. oligosporus, BSL1, freeze-dried</t>
  </si>
  <si>
    <t>60298™, Fusarium oxysporum, BSL1, freeze-dried</t>
  </si>
  <si>
    <t>ATCC-18199</t>
  </si>
  <si>
    <t>ATCC-16360</t>
  </si>
  <si>
    <t>ATCC-12679</t>
  </si>
  <si>
    <t>Aspergillus terreus DSM 5770</t>
  </si>
  <si>
    <t>Cordyceps militaris DSM 1153</t>
  </si>
  <si>
    <t>Monascus ruber DSM 62748</t>
  </si>
  <si>
    <t>Monascuc purpureus DSM 1379</t>
  </si>
  <si>
    <t>Monascuc purpureus DSM 1603</t>
  </si>
  <si>
    <t>Penicillium chrysosporium DSM 6909</t>
  </si>
  <si>
    <t>Penicillium chrysosporium DSM 1557</t>
  </si>
  <si>
    <t>Pseudomonas sp. DSM 104485</t>
  </si>
  <si>
    <t>Pseudomonas sp. DSM 27201</t>
  </si>
  <si>
    <t>Pycnoporus cinnabarinus DSM 3022</t>
  </si>
  <si>
    <t>Pycnoporus cinnabarinus DSM 15225</t>
  </si>
  <si>
    <t>Rhodococcus opacus DSM 1069</t>
  </si>
  <si>
    <t>Streptomyces sannanensis DSM 41705</t>
  </si>
  <si>
    <t>Trametes pubescens DSM 9795</t>
  </si>
  <si>
    <t>Pseudomonas fluorescens PCM2123</t>
  </si>
  <si>
    <t>P. fluorescens PCM1194</t>
  </si>
  <si>
    <t>P. putida PCM2124</t>
  </si>
  <si>
    <t>P. putida PCM2153</t>
  </si>
  <si>
    <t>P. putida PCM2207</t>
  </si>
  <si>
    <t>Pseudomonas sp. PCM2219</t>
  </si>
  <si>
    <t>Streptomyces cinnabarinus PCM2311</t>
  </si>
  <si>
    <t>BRAK OFERT</t>
  </si>
  <si>
    <t>Pożywka agarowa 500g (agar)</t>
  </si>
  <si>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</si>
  <si>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</si>
  <si>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Zamawiana ilość</t>
  </si>
  <si>
    <t>Produkt równoważny*</t>
  </si>
  <si>
    <t xml:space="preserve">Charakterystyka**:  oferowana ilość i wielkość produktu
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</si>
  <si>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</si>
  <si>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</si>
  <si>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</si>
  <si>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</si>
  <si>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</si>
  <si>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</si>
  <si>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</si>
  <si>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</si>
  <si>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</si>
  <si>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</si>
  <si>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</si>
  <si>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</si>
  <si>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</si>
  <si>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</si>
  <si>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t>UWAGA!!!!</t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</si>
  <si>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</si>
  <si>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</si>
  <si>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 xml:space="preserve">Wartość netto dostawy dla VAT 8%: </t>
  </si>
  <si>
    <t xml:space="preserve">Wartość netto dostawy dla VAT 23%: </t>
  </si>
  <si>
    <t xml:space="preserve">wartość podatku VAT 8%: </t>
  </si>
  <si>
    <t xml:space="preserve">wartość podatku VAT 23%: </t>
  </si>
  <si>
    <t>Cena ofertowa brutto dla VAT 8%:</t>
  </si>
  <si>
    <t>Cena ofertowa brutto dla VAT 23%:</t>
  </si>
  <si>
    <t xml:space="preserve">Łączna cena ofertowa brutto: </t>
  </si>
  <si>
    <t>…………………………………………………………………
podpis Wykonawcy</t>
  </si>
  <si>
    <r>
      <t xml:space="preserve">Uwaga 3. Podane przez Zamawiającego wymagane wielkości i zamawiane ilości produktów są wiążące dla Wykonawców:
a)  W przypadku, gdy Wykonawca w ofercie posiada produkty o wielkościach innych niż wyszczególnione przez Zamawiającego w kolumnach nr 3, 4 i 5.  Zamawiający dopuszcza modyfikację poprzez wskazanie w kolumnie 8 oferowanych ilości i  wielkości produktów. 
Zamawiający zastrzega, że możliwe jest jedynie alternatywne zaoferowanie produktów o </t>
    </r>
    <r>
      <rPr>
        <u/>
        <sz val="9"/>
        <rFont val="Calibri"/>
        <family val="2"/>
        <charset val="238"/>
        <scheme val="minor"/>
      </rPr>
      <t>wielkościach</t>
    </r>
    <r>
      <rPr>
        <sz val="9"/>
        <rFont val="Calibri"/>
        <family val="2"/>
        <charset val="238"/>
        <scheme val="minor"/>
      </rPr>
      <t xml:space="preserve"> mniejszych niż wymagane (np. gdy przedmiotem zamówienia jest produkt 2 opakowania x 100 sztuk, to Zamawiający dopuszcza zaoferowanie 4 opakowań x 50 sztuk, ale Zamawiający nie dopuszcza zaoferowania 1 szt. x 200 sztuk). 
b) W przypadku, gdy nie jest możliwa dostawa dokładnej ilości wyszczególnionych w tabeli produktów z powodu sposobu konfekcjonowania przez  Wykonawców, Zamawiający dopuszcza modyfikację tych ilości przy zastosowaniu zasad zaokrąglania w górę tj. zaoferowania przez Wykonawców i wskazania w kolumnie nr 8 takiej ilości i wielkości opakowań, którą Zamawiający będzie musiał kupić, aby zostało zrealizowane jego zapotrzebowanie wskazane w kolumnach nr 3-5. Ryzyko poprawnego zaoferowania ilości i wielkości opakowań w stosunku do wymaganych przez Zamawiającego spoczywa na Wykonawcy. </t>
    </r>
  </si>
  <si>
    <r>
      <t xml:space="preserve">Cena jednostkowa netto w PLN
</t>
    </r>
    <r>
      <rPr>
        <sz val="9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</si>
  <si>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t xml:space="preserve"> składniki podłoży hodowlanych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</si>
</sst>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indexed="62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u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5" fillId="0" borderId="0" applyBorder="0" applyProtection="0"/>
    <xf numFmtId="0" fontId="6" fillId="0" borderId="0"/>
    <xf numFmtId="164" fontId="5" fillId="0" borderId="0"/>
  </cellStyleXfs>
  <cellXfs count="82">
    <xf numFmtId="0" fontId="0" fillId="0" borderId="0" xfId="0"/>
    <xf numFmtId="0" fontId="7" fillId="0" borderId="2" xfId="0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>
      <alignment horizontal="left" vertical="center" wrapText="1"/>
    </xf>
    <xf numFmtId="0" fontId="7" fillId="0" borderId="1" xfId="4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Border="1"/>
    <xf numFmtId="165" fontId="9" fillId="0" borderId="7" xfId="0" applyNumberFormat="1" applyFont="1" applyBorder="1"/>
    <xf numFmtId="165" fontId="9" fillId="0" borderId="1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8" fillId="2" borderId="1" xfId="0" quotePrefix="1" applyFont="1" applyFill="1" applyBorder="1" applyAlignment="1" applyProtection="1">
      <alignment horizontal="center" vertical="center" wrapText="1"/>
      <protection locked="0"/>
    </xf>
    <xf numFmtId="49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44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quotePrefix="1" applyFont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0" borderId="1" xfId="2" applyFont="1" applyFill="1" applyBorder="1" applyAlignment="1" applyProtection="1">
      <alignment vertical="center"/>
      <protection locked="0"/>
    </xf>
    <xf numFmtId="0" fontId="4" fillId="0" borderId="0" xfId="2" applyFont="1" applyFill="1" applyAlignment="1" applyProtection="1">
      <alignment vertical="center"/>
      <protection locked="0"/>
    </xf>
    <xf numFmtId="1" fontId="4" fillId="0" borderId="0" xfId="2" applyNumberFormat="1" applyFont="1" applyFill="1" applyAlignment="1" applyProtection="1">
      <alignment horizontal="center" vertical="center"/>
      <protection locked="0"/>
    </xf>
    <xf numFmtId="8" fontId="4" fillId="0" borderId="1" xfId="2" applyNumberFormat="1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2" fontId="18" fillId="0" borderId="0" xfId="1" applyNumberFormat="1" applyFont="1" applyFill="1" applyBorder="1" applyAlignment="1" applyProtection="1">
      <alignment horizontal="left" vertical="center" wrapText="1"/>
      <protection locked="0"/>
    </xf>
    <xf numFmtId="8" fontId="1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165" fontId="13" fillId="0" borderId="1" xfId="0" applyNumberFormat="1" applyFont="1" applyBorder="1" applyAlignment="1" applyProtection="1">
      <alignment vertical="center"/>
      <protection locked="0"/>
    </xf>
    <xf numFmtId="0" fontId="12" fillId="6" borderId="1" xfId="0" applyFont="1" applyFill="1" applyBorder="1" applyAlignment="1" applyProtection="1">
      <alignment vertical="center"/>
      <protection locked="0"/>
    </xf>
    <xf numFmtId="165" fontId="13" fillId="3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22" fillId="2" borderId="1" xfId="1" applyFont="1" applyFill="1" applyBorder="1" applyAlignment="1" applyProtection="1">
      <alignment horizontal="center" vertical="center" wrapText="1"/>
      <protection locked="0"/>
    </xf>
    <xf numFmtId="49" fontId="10" fillId="4" borderId="1" xfId="1" applyNumberFormat="1" applyFont="1" applyFill="1" applyBorder="1" applyAlignment="1" applyProtection="1">
      <alignment horizontal="left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8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5" xfId="1" applyFont="1" applyFill="1" applyBorder="1" applyAlignment="1" applyProtection="1">
      <alignment horizontal="center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vertical="center" wrapText="1"/>
      <protection locked="0"/>
    </xf>
  </cellXfs>
  <cellStyles count="6">
    <cellStyle name="Excel Built-in Normal" xfId="3" xr:uid="{00000000-0005-0000-0000-000000000000}"/>
    <cellStyle name="Excel Built-in Normal 1" xfId="5" xr:uid="{00000000-0005-0000-0000-000001000000}"/>
    <cellStyle name="Normal 2" xfId="2" xr:uid="{00000000-0005-0000-0000-000002000000}"/>
    <cellStyle name="Normal 4" xfId="1" xr:uid="{00000000-0005-0000-0000-000003000000}"/>
    <cellStyle name="Normalny" xfId="0" builtinId="0"/>
    <cellStyle name="Normalny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W4" sqref="W4"/>
    </sheetView>
  </sheetViews>
  <sheetFormatPr defaultRowHeight="15"/>
  <cols>
    <col min="2" max="2" width="35.28515625" customWidth="1"/>
    <col min="3" max="3" width="10.42578125" customWidth="1"/>
    <col min="4" max="4" width="8.7109375" customWidth="1"/>
    <col min="5" max="5" width="9" customWidth="1"/>
    <col min="6" max="6" width="16.140625" customWidth="1"/>
    <col min="8" max="8" width="17.42578125" customWidth="1"/>
    <col min="11" max="11" width="11.140625" customWidth="1"/>
  </cols>
  <sheetData>
    <row r="1" spans="1:11">
      <c r="A1" s="62" t="s">
        <v>110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8.5" customHeight="1">
      <c r="A3" s="53"/>
      <c r="B3" s="64" t="s">
        <v>78</v>
      </c>
      <c r="C3" s="65"/>
      <c r="D3" s="65"/>
      <c r="E3" s="65"/>
      <c r="F3" s="65"/>
      <c r="G3" s="65"/>
      <c r="H3" s="65"/>
      <c r="I3" s="65"/>
      <c r="J3" s="65"/>
      <c r="K3" s="65"/>
    </row>
    <row r="4" spans="1:11" ht="31.5" customHeight="1">
      <c r="A4" s="53"/>
      <c r="B4" s="64" t="s">
        <v>79</v>
      </c>
      <c r="C4" s="65"/>
      <c r="D4" s="65"/>
      <c r="E4" s="65"/>
      <c r="F4" s="65"/>
      <c r="G4" s="65"/>
      <c r="H4" s="65"/>
      <c r="I4" s="65"/>
      <c r="J4" s="65"/>
      <c r="K4" s="65"/>
    </row>
    <row r="5" spans="1:11" ht="168" customHeight="1">
      <c r="A5" s="53"/>
      <c r="B5" s="66" t="s">
        <v>108</v>
      </c>
      <c r="C5" s="67"/>
      <c r="D5" s="67"/>
      <c r="E5" s="67"/>
      <c r="F5" s="67"/>
      <c r="G5" s="67"/>
      <c r="H5" s="67"/>
      <c r="I5" s="67"/>
      <c r="J5" s="67"/>
      <c r="K5" s="67"/>
    </row>
    <row r="6" spans="1:11">
      <c r="A6" s="68" t="s">
        <v>1</v>
      </c>
      <c r="B6" s="59" t="s">
        <v>2</v>
      </c>
      <c r="C6" s="59" t="s">
        <v>3</v>
      </c>
      <c r="D6" s="59" t="s">
        <v>4</v>
      </c>
      <c r="E6" s="59" t="s">
        <v>80</v>
      </c>
      <c r="F6" s="59" t="s">
        <v>81</v>
      </c>
      <c r="G6" s="59"/>
      <c r="H6" s="59" t="s">
        <v>82</v>
      </c>
      <c r="I6" s="59" t="s">
        <v>109</v>
      </c>
      <c r="J6" s="59" t="s">
        <v>5</v>
      </c>
      <c r="K6" s="60" t="s">
        <v>83</v>
      </c>
    </row>
    <row r="7" spans="1:11" ht="66.75" customHeight="1">
      <c r="A7" s="68"/>
      <c r="B7" s="59"/>
      <c r="C7" s="59"/>
      <c r="D7" s="59"/>
      <c r="E7" s="59"/>
      <c r="F7" s="54" t="s">
        <v>84</v>
      </c>
      <c r="G7" s="54" t="s">
        <v>85</v>
      </c>
      <c r="H7" s="59"/>
      <c r="I7" s="59"/>
      <c r="J7" s="59"/>
      <c r="K7" s="60"/>
    </row>
    <row r="8" spans="1:11">
      <c r="A8" s="15" t="s">
        <v>86</v>
      </c>
      <c r="B8" s="16" t="s">
        <v>87</v>
      </c>
      <c r="C8" s="16" t="s">
        <v>88</v>
      </c>
      <c r="D8" s="16" t="s">
        <v>89</v>
      </c>
      <c r="E8" s="17" t="s">
        <v>90</v>
      </c>
      <c r="F8" s="16" t="s">
        <v>91</v>
      </c>
      <c r="G8" s="17" t="s">
        <v>92</v>
      </c>
      <c r="H8" s="16" t="s">
        <v>93</v>
      </c>
      <c r="I8" s="17" t="s">
        <v>94</v>
      </c>
      <c r="J8" s="17" t="s">
        <v>95</v>
      </c>
      <c r="K8" s="16" t="s">
        <v>96</v>
      </c>
    </row>
    <row r="9" spans="1:1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21.75" customHeight="1">
      <c r="A10" s="18">
        <v>1</v>
      </c>
      <c r="B10" s="2" t="s">
        <v>14</v>
      </c>
      <c r="C10" s="1" t="s">
        <v>0</v>
      </c>
      <c r="D10" s="1" t="s">
        <v>6</v>
      </c>
      <c r="E10" s="6">
        <v>3</v>
      </c>
      <c r="F10" s="19"/>
      <c r="G10" s="19"/>
      <c r="H10" s="20"/>
      <c r="I10" s="19"/>
      <c r="J10" s="21">
        <f>I10*E10</f>
        <v>0</v>
      </c>
      <c r="K10" s="22"/>
    </row>
    <row r="11" spans="1:11" ht="18.75" customHeight="1">
      <c r="A11" s="18">
        <v>2</v>
      </c>
      <c r="B11" s="3" t="s">
        <v>15</v>
      </c>
      <c r="C11" s="1" t="s">
        <v>27</v>
      </c>
      <c r="D11" s="1" t="s">
        <v>6</v>
      </c>
      <c r="E11" s="6">
        <v>3</v>
      </c>
      <c r="F11" s="19"/>
      <c r="G11" s="19"/>
      <c r="H11" s="20"/>
      <c r="I11" s="19"/>
      <c r="J11" s="21">
        <f t="shared" ref="J11:J23" si="0">I11*E11</f>
        <v>0</v>
      </c>
      <c r="K11" s="22"/>
    </row>
    <row r="12" spans="1:11" ht="18.75" customHeight="1">
      <c r="A12" s="18">
        <v>3</v>
      </c>
      <c r="B12" s="4" t="s">
        <v>16</v>
      </c>
      <c r="C12" s="1" t="s">
        <v>27</v>
      </c>
      <c r="D12" s="1" t="s">
        <v>7</v>
      </c>
      <c r="E12" s="6">
        <v>3</v>
      </c>
      <c r="F12" s="19"/>
      <c r="G12" s="19"/>
      <c r="H12" s="20"/>
      <c r="I12" s="19"/>
      <c r="J12" s="21">
        <f t="shared" si="0"/>
        <v>0</v>
      </c>
      <c r="K12" s="22"/>
    </row>
    <row r="13" spans="1:11">
      <c r="A13" s="18">
        <v>4</v>
      </c>
      <c r="B13" s="3" t="s">
        <v>17</v>
      </c>
      <c r="C13" s="1" t="s">
        <v>28</v>
      </c>
      <c r="D13" s="1" t="s">
        <v>8</v>
      </c>
      <c r="E13" s="6">
        <v>3</v>
      </c>
      <c r="F13" s="19"/>
      <c r="G13" s="19"/>
      <c r="H13" s="20"/>
      <c r="I13" s="19"/>
      <c r="J13" s="21">
        <f t="shared" si="0"/>
        <v>0</v>
      </c>
      <c r="K13" s="22"/>
    </row>
    <row r="14" spans="1:11">
      <c r="A14" s="18">
        <v>5</v>
      </c>
      <c r="B14" s="3" t="s">
        <v>18</v>
      </c>
      <c r="C14" s="1" t="s">
        <v>28</v>
      </c>
      <c r="D14" s="1" t="s">
        <v>6</v>
      </c>
      <c r="E14" s="6">
        <v>3</v>
      </c>
      <c r="F14" s="19"/>
      <c r="G14" s="19"/>
      <c r="H14" s="20"/>
      <c r="I14" s="19"/>
      <c r="J14" s="21">
        <f t="shared" si="0"/>
        <v>0</v>
      </c>
      <c r="K14" s="22"/>
    </row>
    <row r="15" spans="1:11">
      <c r="A15" s="18">
        <v>6</v>
      </c>
      <c r="B15" s="3" t="s">
        <v>19</v>
      </c>
      <c r="C15" s="1" t="s">
        <v>0</v>
      </c>
      <c r="D15" s="1" t="s">
        <v>6</v>
      </c>
      <c r="E15" s="6">
        <v>3</v>
      </c>
      <c r="F15" s="19"/>
      <c r="G15" s="19"/>
      <c r="H15" s="20"/>
      <c r="I15" s="19"/>
      <c r="J15" s="21">
        <f t="shared" si="0"/>
        <v>0</v>
      </c>
      <c r="K15" s="22"/>
    </row>
    <row r="16" spans="1:11">
      <c r="A16" s="18">
        <v>7</v>
      </c>
      <c r="B16" s="3" t="s">
        <v>20</v>
      </c>
      <c r="C16" s="1" t="s">
        <v>0</v>
      </c>
      <c r="D16" s="1" t="s">
        <v>6</v>
      </c>
      <c r="E16" s="6">
        <v>3</v>
      </c>
      <c r="F16" s="19"/>
      <c r="G16" s="19"/>
      <c r="H16" s="20"/>
      <c r="I16" s="19"/>
      <c r="J16" s="21">
        <f t="shared" si="0"/>
        <v>0</v>
      </c>
      <c r="K16" s="22"/>
    </row>
    <row r="17" spans="1:11" ht="36">
      <c r="A17" s="18">
        <v>8</v>
      </c>
      <c r="B17" s="3" t="s">
        <v>21</v>
      </c>
      <c r="C17" s="1" t="s">
        <v>0</v>
      </c>
      <c r="D17" s="1" t="s">
        <v>6</v>
      </c>
      <c r="E17" s="6">
        <v>1</v>
      </c>
      <c r="F17" s="19"/>
      <c r="G17" s="19"/>
      <c r="H17" s="20"/>
      <c r="I17" s="19"/>
      <c r="J17" s="21">
        <f t="shared" si="0"/>
        <v>0</v>
      </c>
      <c r="K17" s="22"/>
    </row>
    <row r="18" spans="1:11">
      <c r="A18" s="18">
        <v>9</v>
      </c>
      <c r="B18" s="3" t="s">
        <v>22</v>
      </c>
      <c r="C18" s="1" t="s">
        <v>28</v>
      </c>
      <c r="D18" s="1" t="s">
        <v>6</v>
      </c>
      <c r="E18" s="6">
        <v>4</v>
      </c>
      <c r="F18" s="19"/>
      <c r="G18" s="19"/>
      <c r="H18" s="20"/>
      <c r="I18" s="19"/>
      <c r="J18" s="21">
        <f t="shared" si="0"/>
        <v>0</v>
      </c>
      <c r="K18" s="22"/>
    </row>
    <row r="19" spans="1:11">
      <c r="A19" s="18">
        <v>10</v>
      </c>
      <c r="B19" s="3" t="s">
        <v>23</v>
      </c>
      <c r="C19" s="1" t="s">
        <v>29</v>
      </c>
      <c r="D19" s="1" t="s">
        <v>6</v>
      </c>
      <c r="E19" s="6">
        <v>5</v>
      </c>
      <c r="F19" s="19"/>
      <c r="G19" s="19"/>
      <c r="H19" s="20"/>
      <c r="I19" s="19"/>
      <c r="J19" s="21">
        <f t="shared" si="0"/>
        <v>0</v>
      </c>
      <c r="K19" s="22"/>
    </row>
    <row r="20" spans="1:11">
      <c r="A20" s="18">
        <v>11</v>
      </c>
      <c r="B20" s="3" t="s">
        <v>24</v>
      </c>
      <c r="C20" s="1" t="s">
        <v>30</v>
      </c>
      <c r="D20" s="1" t="s">
        <v>6</v>
      </c>
      <c r="E20" s="6">
        <v>3</v>
      </c>
      <c r="F20" s="19"/>
      <c r="G20" s="19"/>
      <c r="H20" s="20"/>
      <c r="I20" s="19"/>
      <c r="J20" s="21">
        <f t="shared" si="0"/>
        <v>0</v>
      </c>
      <c r="K20" s="22"/>
    </row>
    <row r="21" spans="1:11">
      <c r="A21" s="18">
        <v>12</v>
      </c>
      <c r="B21" s="3" t="s">
        <v>25</v>
      </c>
      <c r="C21" s="1" t="s">
        <v>31</v>
      </c>
      <c r="D21" s="1" t="s">
        <v>6</v>
      </c>
      <c r="E21" s="6">
        <v>5</v>
      </c>
      <c r="F21" s="19"/>
      <c r="G21" s="19"/>
      <c r="H21" s="20"/>
      <c r="I21" s="19"/>
      <c r="J21" s="21">
        <f t="shared" si="0"/>
        <v>0</v>
      </c>
      <c r="K21" s="22"/>
    </row>
    <row r="22" spans="1:11">
      <c r="A22" s="18">
        <v>13</v>
      </c>
      <c r="B22" s="3" t="s">
        <v>77</v>
      </c>
      <c r="C22" s="1" t="s">
        <v>30</v>
      </c>
      <c r="D22" s="1" t="s">
        <v>8</v>
      </c>
      <c r="E22" s="6">
        <v>2</v>
      </c>
      <c r="F22" s="19"/>
      <c r="G22" s="19"/>
      <c r="H22" s="20"/>
      <c r="I22" s="19"/>
      <c r="J22" s="21">
        <f t="shared" si="0"/>
        <v>0</v>
      </c>
      <c r="K22" s="22"/>
    </row>
    <row r="23" spans="1:11">
      <c r="A23" s="18">
        <v>14</v>
      </c>
      <c r="B23" s="3" t="s">
        <v>26</v>
      </c>
      <c r="C23" s="1" t="s">
        <v>30</v>
      </c>
      <c r="D23" s="1" t="s">
        <v>6</v>
      </c>
      <c r="E23" s="6">
        <v>2</v>
      </c>
      <c r="F23" s="19"/>
      <c r="G23" s="19"/>
      <c r="H23" s="20"/>
      <c r="I23" s="19"/>
      <c r="J23" s="21">
        <f t="shared" si="0"/>
        <v>0</v>
      </c>
      <c r="K23" s="22"/>
    </row>
    <row r="24" spans="1:11">
      <c r="A24" s="23"/>
      <c r="B24" s="24"/>
      <c r="C24" s="25"/>
      <c r="D24" s="25"/>
      <c r="E24" s="25"/>
      <c r="F24" s="25"/>
      <c r="G24" s="26"/>
      <c r="H24" s="26"/>
      <c r="I24" s="25"/>
      <c r="J24" s="25"/>
      <c r="K24" s="25"/>
    </row>
    <row r="25" spans="1:11">
      <c r="A25" s="23"/>
      <c r="B25" s="27" t="s">
        <v>97</v>
      </c>
      <c r="C25" s="25"/>
      <c r="D25" s="25"/>
      <c r="E25" s="25"/>
      <c r="F25" s="25"/>
      <c r="G25" s="26"/>
      <c r="H25" s="26"/>
      <c r="I25" s="25"/>
      <c r="J25" s="25"/>
      <c r="K25" s="25"/>
    </row>
    <row r="26" spans="1:1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34.5" customHeight="1">
      <c r="A27" s="29"/>
      <c r="B27" s="55" t="s">
        <v>98</v>
      </c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28.5" customHeight="1">
      <c r="A28" s="29"/>
      <c r="B28" s="56" t="s">
        <v>99</v>
      </c>
      <c r="C28" s="56"/>
      <c r="D28" s="56"/>
      <c r="E28" s="56"/>
      <c r="F28" s="56"/>
      <c r="G28" s="56"/>
      <c r="H28" s="56"/>
      <c r="I28" s="56"/>
      <c r="J28" s="56"/>
      <c r="K28" s="56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1"/>
      <c r="B30" s="32" t="s">
        <v>100</v>
      </c>
      <c r="C30" s="32"/>
      <c r="D30" s="33"/>
      <c r="E30" s="33"/>
      <c r="F30" s="33"/>
      <c r="G30" s="33"/>
      <c r="H30" s="33"/>
      <c r="I30" s="33"/>
      <c r="J30" s="34"/>
      <c r="K30" s="33"/>
    </row>
    <row r="31" spans="1:11" ht="27" customHeight="1">
      <c r="A31" s="31"/>
      <c r="B31" s="32" t="s">
        <v>101</v>
      </c>
      <c r="C31" s="35"/>
      <c r="D31" s="36"/>
      <c r="E31" s="36"/>
      <c r="F31" s="36"/>
      <c r="G31" s="36"/>
      <c r="H31" s="36"/>
      <c r="I31" s="36"/>
      <c r="J31" s="36"/>
      <c r="K31" s="36"/>
    </row>
    <row r="32" spans="1:11" ht="22.5" customHeight="1">
      <c r="A32" s="31"/>
      <c r="B32" s="37"/>
      <c r="C32" s="37"/>
      <c r="D32" s="38"/>
      <c r="E32" s="38"/>
      <c r="F32" s="38"/>
      <c r="G32" s="38"/>
      <c r="H32" s="38"/>
      <c r="I32" s="38"/>
      <c r="J32" s="38"/>
      <c r="K32" s="38"/>
    </row>
    <row r="33" spans="1:11">
      <c r="A33" s="31"/>
      <c r="B33" s="39" t="s">
        <v>102</v>
      </c>
      <c r="C33" s="40"/>
      <c r="D33" s="41"/>
      <c r="E33" s="41"/>
      <c r="F33" s="41"/>
      <c r="G33" s="41"/>
      <c r="H33" s="41"/>
      <c r="I33" s="42"/>
      <c r="J33" s="42"/>
      <c r="K33" s="43"/>
    </row>
    <row r="34" spans="1:11" ht="25.5" customHeight="1">
      <c r="A34" s="31"/>
      <c r="B34" s="39" t="s">
        <v>103</v>
      </c>
      <c r="C34" s="44"/>
      <c r="D34" s="41"/>
      <c r="E34" s="41"/>
      <c r="F34" s="41"/>
      <c r="G34" s="41"/>
      <c r="H34" s="41"/>
      <c r="I34" s="42"/>
      <c r="J34" s="42"/>
      <c r="K34" s="43"/>
    </row>
    <row r="35" spans="1:11">
      <c r="A35" s="31"/>
      <c r="B35" s="39"/>
      <c r="C35" s="40"/>
      <c r="D35" s="41"/>
      <c r="E35" s="41"/>
      <c r="F35" s="41"/>
      <c r="G35" s="41"/>
      <c r="H35" s="41"/>
      <c r="I35" s="42"/>
      <c r="J35" s="42"/>
      <c r="K35" s="43"/>
    </row>
    <row r="36" spans="1:11">
      <c r="A36" s="31"/>
      <c r="B36" s="39" t="s">
        <v>104</v>
      </c>
      <c r="C36" s="45"/>
      <c r="D36" s="46"/>
      <c r="E36" s="46"/>
      <c r="F36" s="46"/>
      <c r="G36" s="46"/>
      <c r="H36" s="46"/>
      <c r="I36" s="47"/>
      <c r="J36" s="48"/>
      <c r="K36" s="41"/>
    </row>
    <row r="37" spans="1:11">
      <c r="A37" s="31"/>
      <c r="B37" s="39" t="s">
        <v>105</v>
      </c>
      <c r="C37" s="49"/>
      <c r="D37" s="31"/>
      <c r="E37" s="31"/>
      <c r="F37" s="31"/>
      <c r="G37" s="31"/>
      <c r="H37" s="31"/>
      <c r="I37" s="31"/>
      <c r="J37" s="31"/>
      <c r="K37" s="31"/>
    </row>
    <row r="38" spans="1:11">
      <c r="A38" s="31"/>
      <c r="B38" s="50" t="s">
        <v>106</v>
      </c>
      <c r="C38" s="51"/>
      <c r="D38" s="31"/>
      <c r="E38" s="31"/>
      <c r="F38" s="31"/>
      <c r="G38" s="31"/>
      <c r="H38" s="31"/>
      <c r="I38" s="31"/>
      <c r="J38" s="31"/>
      <c r="K38" s="31"/>
    </row>
    <row r="39" spans="1:1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</row>
    <row r="40" spans="1:11">
      <c r="A40" s="52"/>
      <c r="B40" s="52"/>
      <c r="C40" s="52"/>
      <c r="D40" s="52"/>
      <c r="E40" s="52"/>
      <c r="F40" s="52"/>
      <c r="G40" s="57" t="s">
        <v>107</v>
      </c>
      <c r="H40" s="58"/>
      <c r="I40" s="58"/>
      <c r="J40" s="52"/>
      <c r="K40" s="52"/>
    </row>
    <row r="41" spans="1:11">
      <c r="A41" s="52"/>
      <c r="B41" s="52"/>
      <c r="C41" s="52"/>
      <c r="D41" s="52"/>
      <c r="E41" s="52"/>
      <c r="F41" s="52"/>
      <c r="G41" s="58"/>
      <c r="H41" s="58"/>
      <c r="I41" s="58"/>
      <c r="J41" s="52"/>
      <c r="K41" s="52"/>
    </row>
    <row r="42" spans="1:1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4" spans="1:1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</row>
    <row r="45" spans="1:1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</row>
  </sheetData>
  <mergeCells count="19">
    <mergeCell ref="A1:K1"/>
    <mergeCell ref="A2:K2"/>
    <mergeCell ref="B3:K3"/>
    <mergeCell ref="B4:K4"/>
    <mergeCell ref="B5:K5"/>
    <mergeCell ref="B27:K27"/>
    <mergeCell ref="B28:K28"/>
    <mergeCell ref="G40:I41"/>
    <mergeCell ref="F6:G6"/>
    <mergeCell ref="H6:H7"/>
    <mergeCell ref="I6:I7"/>
    <mergeCell ref="J6:J7"/>
    <mergeCell ref="K6:K7"/>
    <mergeCell ref="A9:K9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I3" sqref="I3"/>
    </sheetView>
  </sheetViews>
  <sheetFormatPr defaultRowHeight="15"/>
  <cols>
    <col min="2" max="2" width="15.140625" customWidth="1"/>
    <col min="3" max="3" width="12.28515625" customWidth="1"/>
    <col min="6" max="6" width="11.7109375" customWidth="1"/>
    <col min="7" max="7" width="16" customWidth="1"/>
  </cols>
  <sheetData>
    <row r="1" spans="1:8" ht="15.75" thickBot="1">
      <c r="A1" s="76" t="s">
        <v>1</v>
      </c>
      <c r="B1" s="78" t="s">
        <v>2</v>
      </c>
      <c r="C1" s="78" t="s">
        <v>3</v>
      </c>
      <c r="D1" s="78" t="s">
        <v>4</v>
      </c>
      <c r="E1" s="78" t="s">
        <v>9</v>
      </c>
      <c r="F1" s="80" t="s">
        <v>10</v>
      </c>
      <c r="G1" s="81"/>
      <c r="H1" s="69" t="s">
        <v>13</v>
      </c>
    </row>
    <row r="2" spans="1:8" ht="15.75" thickBot="1">
      <c r="A2" s="77"/>
      <c r="B2" s="79"/>
      <c r="C2" s="79"/>
      <c r="D2" s="79"/>
      <c r="E2" s="80"/>
      <c r="F2" s="71" t="s">
        <v>76</v>
      </c>
      <c r="G2" s="72"/>
      <c r="H2" s="70"/>
    </row>
    <row r="3" spans="1:8" ht="36">
      <c r="A3" s="77"/>
      <c r="B3" s="79"/>
      <c r="C3" s="79"/>
      <c r="D3" s="79"/>
      <c r="E3" s="80"/>
      <c r="F3" s="8" t="s">
        <v>11</v>
      </c>
      <c r="G3" s="7" t="s">
        <v>5</v>
      </c>
      <c r="H3" s="70"/>
    </row>
    <row r="4" spans="1:8" ht="36">
      <c r="A4" s="13">
        <v>1</v>
      </c>
      <c r="B4" s="3" t="s">
        <v>32</v>
      </c>
      <c r="C4" s="5" t="s">
        <v>0</v>
      </c>
      <c r="D4" s="5" t="s">
        <v>6</v>
      </c>
      <c r="E4" s="5">
        <v>1</v>
      </c>
      <c r="F4" s="9"/>
      <c r="G4" s="9">
        <f t="shared" ref="G4:G47" si="0">SUM(F4*E4)</f>
        <v>0</v>
      </c>
      <c r="H4" s="14">
        <f t="shared" ref="H4:H47" si="1">SUM(G4)</f>
        <v>0</v>
      </c>
    </row>
    <row r="5" spans="1:8" ht="36">
      <c r="A5" s="13">
        <v>2</v>
      </c>
      <c r="B5" s="3" t="s">
        <v>33</v>
      </c>
      <c r="C5" s="5" t="s">
        <v>0</v>
      </c>
      <c r="D5" s="5" t="s">
        <v>6</v>
      </c>
      <c r="E5" s="5">
        <v>1</v>
      </c>
      <c r="F5" s="9"/>
      <c r="G5" s="9">
        <f t="shared" si="0"/>
        <v>0</v>
      </c>
      <c r="H5" s="14">
        <f t="shared" si="1"/>
        <v>0</v>
      </c>
    </row>
    <row r="6" spans="1:8" ht="36">
      <c r="A6" s="13">
        <v>3</v>
      </c>
      <c r="B6" s="3" t="s">
        <v>34</v>
      </c>
      <c r="C6" s="5" t="s">
        <v>0</v>
      </c>
      <c r="D6" s="5" t="s">
        <v>6</v>
      </c>
      <c r="E6" s="5">
        <v>1</v>
      </c>
      <c r="F6" s="9"/>
      <c r="G6" s="9">
        <f t="shared" si="0"/>
        <v>0</v>
      </c>
      <c r="H6" s="14">
        <f t="shared" si="1"/>
        <v>0</v>
      </c>
    </row>
    <row r="7" spans="1:8" ht="36">
      <c r="A7" s="13">
        <v>4</v>
      </c>
      <c r="B7" s="3" t="s">
        <v>35</v>
      </c>
      <c r="C7" s="5" t="s">
        <v>0</v>
      </c>
      <c r="D7" s="5" t="s">
        <v>6</v>
      </c>
      <c r="E7" s="5">
        <v>1</v>
      </c>
      <c r="F7" s="9"/>
      <c r="G7" s="9">
        <f t="shared" si="0"/>
        <v>0</v>
      </c>
      <c r="H7" s="14">
        <f t="shared" si="1"/>
        <v>0</v>
      </c>
    </row>
    <row r="8" spans="1:8" ht="24">
      <c r="A8" s="13">
        <v>5</v>
      </c>
      <c r="B8" s="3" t="s">
        <v>36</v>
      </c>
      <c r="C8" s="5" t="s">
        <v>0</v>
      </c>
      <c r="D8" s="5" t="s">
        <v>6</v>
      </c>
      <c r="E8" s="5">
        <v>1</v>
      </c>
      <c r="F8" s="9"/>
      <c r="G8" s="9">
        <f t="shared" si="0"/>
        <v>0</v>
      </c>
      <c r="H8" s="14">
        <f t="shared" si="1"/>
        <v>0</v>
      </c>
    </row>
    <row r="9" spans="1:8" ht="24">
      <c r="A9" s="13">
        <v>6</v>
      </c>
      <c r="B9" s="3" t="s">
        <v>37</v>
      </c>
      <c r="C9" s="5" t="s">
        <v>0</v>
      </c>
      <c r="D9" s="5" t="s">
        <v>6</v>
      </c>
      <c r="E9" s="5">
        <v>1</v>
      </c>
      <c r="F9" s="9"/>
      <c r="G9" s="9">
        <f t="shared" si="0"/>
        <v>0</v>
      </c>
      <c r="H9" s="14">
        <f t="shared" si="1"/>
        <v>0</v>
      </c>
    </row>
    <row r="10" spans="1:8" ht="24">
      <c r="A10" s="13">
        <v>7</v>
      </c>
      <c r="B10" s="3" t="s">
        <v>38</v>
      </c>
      <c r="C10" s="5" t="s">
        <v>0</v>
      </c>
      <c r="D10" s="5" t="s">
        <v>6</v>
      </c>
      <c r="E10" s="5">
        <v>1</v>
      </c>
      <c r="F10" s="9"/>
      <c r="G10" s="9">
        <f t="shared" si="0"/>
        <v>0</v>
      </c>
      <c r="H10" s="14">
        <f t="shared" si="1"/>
        <v>0</v>
      </c>
    </row>
    <row r="11" spans="1:8" ht="24">
      <c r="A11" s="13">
        <v>8</v>
      </c>
      <c r="B11" s="3" t="s">
        <v>39</v>
      </c>
      <c r="C11" s="5" t="s">
        <v>0</v>
      </c>
      <c r="D11" s="5" t="s">
        <v>6</v>
      </c>
      <c r="E11" s="5">
        <v>1</v>
      </c>
      <c r="F11" s="9"/>
      <c r="G11" s="9">
        <f t="shared" si="0"/>
        <v>0</v>
      </c>
      <c r="H11" s="14">
        <f t="shared" si="1"/>
        <v>0</v>
      </c>
    </row>
    <row r="12" spans="1:8" ht="24">
      <c r="A12" s="13">
        <v>9</v>
      </c>
      <c r="B12" s="3" t="s">
        <v>40</v>
      </c>
      <c r="C12" s="5" t="s">
        <v>0</v>
      </c>
      <c r="D12" s="5" t="s">
        <v>6</v>
      </c>
      <c r="E12" s="5">
        <v>1</v>
      </c>
      <c r="F12" s="9"/>
      <c r="G12" s="9">
        <f t="shared" si="0"/>
        <v>0</v>
      </c>
      <c r="H12" s="14">
        <f t="shared" si="1"/>
        <v>0</v>
      </c>
    </row>
    <row r="13" spans="1:8" ht="36">
      <c r="A13" s="13">
        <v>10</v>
      </c>
      <c r="B13" s="3" t="s">
        <v>41</v>
      </c>
      <c r="C13" s="5" t="s">
        <v>0</v>
      </c>
      <c r="D13" s="5" t="s">
        <v>6</v>
      </c>
      <c r="E13" s="5">
        <v>1</v>
      </c>
      <c r="F13" s="9"/>
      <c r="G13" s="9">
        <f t="shared" si="0"/>
        <v>0</v>
      </c>
      <c r="H13" s="14">
        <f t="shared" si="1"/>
        <v>0</v>
      </c>
    </row>
    <row r="14" spans="1:8" ht="36">
      <c r="A14" s="13">
        <v>11</v>
      </c>
      <c r="B14" s="3" t="s">
        <v>42</v>
      </c>
      <c r="C14" s="5" t="s">
        <v>0</v>
      </c>
      <c r="D14" s="5" t="s">
        <v>6</v>
      </c>
      <c r="E14" s="5">
        <v>1</v>
      </c>
      <c r="F14" s="9"/>
      <c r="G14" s="9">
        <f t="shared" si="0"/>
        <v>0</v>
      </c>
      <c r="H14" s="14">
        <f t="shared" si="1"/>
        <v>0</v>
      </c>
    </row>
    <row r="15" spans="1:8" ht="36">
      <c r="A15" s="13">
        <v>12</v>
      </c>
      <c r="B15" s="3" t="s">
        <v>43</v>
      </c>
      <c r="C15" s="5" t="s">
        <v>0</v>
      </c>
      <c r="D15" s="5" t="s">
        <v>6</v>
      </c>
      <c r="E15" s="5">
        <v>1</v>
      </c>
      <c r="F15" s="9"/>
      <c r="G15" s="9">
        <f t="shared" si="0"/>
        <v>0</v>
      </c>
      <c r="H15" s="14">
        <f t="shared" si="1"/>
        <v>0</v>
      </c>
    </row>
    <row r="16" spans="1:8" ht="24">
      <c r="A16" s="13">
        <v>13</v>
      </c>
      <c r="B16" s="3" t="s">
        <v>44</v>
      </c>
      <c r="C16" s="5" t="s">
        <v>0</v>
      </c>
      <c r="D16" s="5" t="s">
        <v>6</v>
      </c>
      <c r="E16" s="5">
        <v>1</v>
      </c>
      <c r="F16" s="9"/>
      <c r="G16" s="9">
        <f t="shared" si="0"/>
        <v>0</v>
      </c>
      <c r="H16" s="14">
        <f t="shared" si="1"/>
        <v>0</v>
      </c>
    </row>
    <row r="17" spans="1:8" ht="24">
      <c r="A17" s="13">
        <v>14</v>
      </c>
      <c r="B17" s="3" t="s">
        <v>45</v>
      </c>
      <c r="C17" s="5" t="s">
        <v>0</v>
      </c>
      <c r="D17" s="5" t="s">
        <v>6</v>
      </c>
      <c r="E17" s="5">
        <v>1</v>
      </c>
      <c r="F17" s="9"/>
      <c r="G17" s="9">
        <f t="shared" si="0"/>
        <v>0</v>
      </c>
      <c r="H17" s="14">
        <f t="shared" si="1"/>
        <v>0</v>
      </c>
    </row>
    <row r="18" spans="1:8">
      <c r="A18" s="13">
        <v>15</v>
      </c>
      <c r="B18" s="3" t="s">
        <v>46</v>
      </c>
      <c r="C18" s="5" t="s">
        <v>0</v>
      </c>
      <c r="D18" s="5" t="s">
        <v>6</v>
      </c>
      <c r="E18" s="5">
        <v>1</v>
      </c>
      <c r="F18" s="9"/>
      <c r="G18" s="9">
        <f t="shared" si="0"/>
        <v>0</v>
      </c>
      <c r="H18" s="14">
        <f t="shared" si="1"/>
        <v>0</v>
      </c>
    </row>
    <row r="19" spans="1:8">
      <c r="A19" s="13">
        <v>16</v>
      </c>
      <c r="B19" s="3" t="s">
        <v>47</v>
      </c>
      <c r="C19" s="5" t="s">
        <v>0</v>
      </c>
      <c r="D19" s="5" t="s">
        <v>6</v>
      </c>
      <c r="E19" s="5">
        <v>1</v>
      </c>
      <c r="F19" s="9"/>
      <c r="G19" s="9">
        <f t="shared" si="0"/>
        <v>0</v>
      </c>
      <c r="H19" s="14">
        <f t="shared" si="1"/>
        <v>0</v>
      </c>
    </row>
    <row r="20" spans="1:8">
      <c r="A20" s="13">
        <v>17</v>
      </c>
      <c r="B20" s="3" t="s">
        <v>48</v>
      </c>
      <c r="C20" s="5" t="s">
        <v>0</v>
      </c>
      <c r="D20" s="5" t="s">
        <v>6</v>
      </c>
      <c r="E20" s="5">
        <v>1</v>
      </c>
      <c r="F20" s="9"/>
      <c r="G20" s="9">
        <f t="shared" si="0"/>
        <v>0</v>
      </c>
      <c r="H20" s="14">
        <f t="shared" si="1"/>
        <v>0</v>
      </c>
    </row>
    <row r="21" spans="1:8" ht="48">
      <c r="A21" s="13">
        <v>18</v>
      </c>
      <c r="B21" s="3" t="s">
        <v>49</v>
      </c>
      <c r="C21" s="5" t="s">
        <v>0</v>
      </c>
      <c r="D21" s="5" t="s">
        <v>6</v>
      </c>
      <c r="E21" s="5">
        <v>1</v>
      </c>
      <c r="F21" s="9"/>
      <c r="G21" s="9">
        <f t="shared" si="0"/>
        <v>0</v>
      </c>
      <c r="H21" s="14">
        <f t="shared" si="1"/>
        <v>0</v>
      </c>
    </row>
    <row r="22" spans="1:8" ht="48">
      <c r="A22" s="13">
        <v>19</v>
      </c>
      <c r="B22" s="3" t="s">
        <v>50</v>
      </c>
      <c r="C22" s="5" t="s">
        <v>0</v>
      </c>
      <c r="D22" s="5" t="s">
        <v>6</v>
      </c>
      <c r="E22" s="5">
        <v>1</v>
      </c>
      <c r="F22" s="9"/>
      <c r="G22" s="9">
        <f t="shared" si="0"/>
        <v>0</v>
      </c>
      <c r="H22" s="14">
        <f t="shared" si="1"/>
        <v>0</v>
      </c>
    </row>
    <row r="23" spans="1:8" ht="36">
      <c r="A23" s="13">
        <v>20</v>
      </c>
      <c r="B23" s="3" t="s">
        <v>51</v>
      </c>
      <c r="C23" s="5" t="s">
        <v>0</v>
      </c>
      <c r="D23" s="5" t="s">
        <v>6</v>
      </c>
      <c r="E23" s="5">
        <v>1</v>
      </c>
      <c r="F23" s="9"/>
      <c r="G23" s="9">
        <f t="shared" si="0"/>
        <v>0</v>
      </c>
      <c r="H23" s="14">
        <f t="shared" si="1"/>
        <v>0</v>
      </c>
    </row>
    <row r="24" spans="1:8">
      <c r="A24" s="13">
        <v>21</v>
      </c>
      <c r="B24" s="3" t="s">
        <v>52</v>
      </c>
      <c r="C24" s="5" t="s">
        <v>0</v>
      </c>
      <c r="D24" s="5" t="s">
        <v>6</v>
      </c>
      <c r="E24" s="5">
        <v>1</v>
      </c>
      <c r="F24" s="9"/>
      <c r="G24" s="9">
        <f t="shared" si="0"/>
        <v>0</v>
      </c>
      <c r="H24" s="14">
        <f t="shared" si="1"/>
        <v>0</v>
      </c>
    </row>
    <row r="25" spans="1:8">
      <c r="A25" s="13">
        <v>22</v>
      </c>
      <c r="B25" s="3" t="s">
        <v>53</v>
      </c>
      <c r="C25" s="5" t="s">
        <v>0</v>
      </c>
      <c r="D25" s="5" t="s">
        <v>6</v>
      </c>
      <c r="E25" s="5">
        <v>1</v>
      </c>
      <c r="F25" s="9"/>
      <c r="G25" s="9">
        <f t="shared" si="0"/>
        <v>0</v>
      </c>
      <c r="H25" s="14">
        <f t="shared" si="1"/>
        <v>0</v>
      </c>
    </row>
    <row r="26" spans="1:8">
      <c r="A26" s="13">
        <v>23</v>
      </c>
      <c r="B26" s="3" t="s">
        <v>54</v>
      </c>
      <c r="C26" s="5" t="s">
        <v>0</v>
      </c>
      <c r="D26" s="5" t="s">
        <v>6</v>
      </c>
      <c r="E26" s="5">
        <v>1</v>
      </c>
      <c r="F26" s="9"/>
      <c r="G26" s="9">
        <f t="shared" si="0"/>
        <v>0</v>
      </c>
      <c r="H26" s="14">
        <f t="shared" si="1"/>
        <v>0</v>
      </c>
    </row>
    <row r="27" spans="1:8" ht="24">
      <c r="A27" s="13">
        <v>24</v>
      </c>
      <c r="B27" s="3" t="s">
        <v>55</v>
      </c>
      <c r="C27" s="5" t="s">
        <v>0</v>
      </c>
      <c r="D27" s="5" t="s">
        <v>6</v>
      </c>
      <c r="E27" s="5">
        <v>1</v>
      </c>
      <c r="F27" s="9"/>
      <c r="G27" s="9">
        <f t="shared" si="0"/>
        <v>0</v>
      </c>
      <c r="H27" s="14">
        <f t="shared" si="1"/>
        <v>0</v>
      </c>
    </row>
    <row r="28" spans="1:8" ht="36">
      <c r="A28" s="13">
        <v>25</v>
      </c>
      <c r="B28" s="3" t="s">
        <v>56</v>
      </c>
      <c r="C28" s="5" t="s">
        <v>0</v>
      </c>
      <c r="D28" s="5" t="s">
        <v>6</v>
      </c>
      <c r="E28" s="5">
        <v>1</v>
      </c>
      <c r="F28" s="9"/>
      <c r="G28" s="9">
        <f t="shared" si="0"/>
        <v>0</v>
      </c>
      <c r="H28" s="14">
        <f t="shared" si="1"/>
        <v>0</v>
      </c>
    </row>
    <row r="29" spans="1:8" ht="24">
      <c r="A29" s="13">
        <v>26</v>
      </c>
      <c r="B29" s="3" t="s">
        <v>57</v>
      </c>
      <c r="C29" s="5" t="s">
        <v>0</v>
      </c>
      <c r="D29" s="5" t="s">
        <v>6</v>
      </c>
      <c r="E29" s="5">
        <v>1</v>
      </c>
      <c r="F29" s="9"/>
      <c r="G29" s="9">
        <f t="shared" si="0"/>
        <v>0</v>
      </c>
      <c r="H29" s="14">
        <f t="shared" si="1"/>
        <v>0</v>
      </c>
    </row>
    <row r="30" spans="1:8" ht="36">
      <c r="A30" s="13">
        <v>27</v>
      </c>
      <c r="B30" s="3" t="s">
        <v>58</v>
      </c>
      <c r="C30" s="5" t="s">
        <v>0</v>
      </c>
      <c r="D30" s="5" t="s">
        <v>6</v>
      </c>
      <c r="E30" s="5">
        <v>1</v>
      </c>
      <c r="F30" s="9"/>
      <c r="G30" s="9">
        <f t="shared" si="0"/>
        <v>0</v>
      </c>
      <c r="H30" s="14">
        <f t="shared" si="1"/>
        <v>0</v>
      </c>
    </row>
    <row r="31" spans="1:8" ht="36">
      <c r="A31" s="13">
        <v>28</v>
      </c>
      <c r="B31" s="3" t="s">
        <v>59</v>
      </c>
      <c r="C31" s="5" t="s">
        <v>0</v>
      </c>
      <c r="D31" s="5" t="s">
        <v>6</v>
      </c>
      <c r="E31" s="5">
        <v>1</v>
      </c>
      <c r="F31" s="9"/>
      <c r="G31" s="9">
        <f t="shared" si="0"/>
        <v>0</v>
      </c>
      <c r="H31" s="14">
        <f t="shared" si="1"/>
        <v>0</v>
      </c>
    </row>
    <row r="32" spans="1:8" ht="36">
      <c r="A32" s="13">
        <v>29</v>
      </c>
      <c r="B32" s="3" t="s">
        <v>60</v>
      </c>
      <c r="C32" s="5" t="s">
        <v>0</v>
      </c>
      <c r="D32" s="5" t="s">
        <v>6</v>
      </c>
      <c r="E32" s="5">
        <v>1</v>
      </c>
      <c r="F32" s="9"/>
      <c r="G32" s="9">
        <f t="shared" si="0"/>
        <v>0</v>
      </c>
      <c r="H32" s="14">
        <f t="shared" si="1"/>
        <v>0</v>
      </c>
    </row>
    <row r="33" spans="1:8" ht="36">
      <c r="A33" s="13">
        <v>30</v>
      </c>
      <c r="B33" s="3" t="s">
        <v>61</v>
      </c>
      <c r="C33" s="5" t="s">
        <v>0</v>
      </c>
      <c r="D33" s="5" t="s">
        <v>6</v>
      </c>
      <c r="E33" s="5">
        <v>1</v>
      </c>
      <c r="F33" s="9"/>
      <c r="G33" s="9">
        <f t="shared" si="0"/>
        <v>0</v>
      </c>
      <c r="H33" s="14">
        <f t="shared" si="1"/>
        <v>0</v>
      </c>
    </row>
    <row r="34" spans="1:8" ht="24">
      <c r="A34" s="13">
        <v>31</v>
      </c>
      <c r="B34" s="3" t="s">
        <v>62</v>
      </c>
      <c r="C34" s="5" t="s">
        <v>0</v>
      </c>
      <c r="D34" s="5" t="s">
        <v>6</v>
      </c>
      <c r="E34" s="5">
        <v>1</v>
      </c>
      <c r="F34" s="9"/>
      <c r="G34" s="9">
        <f t="shared" si="0"/>
        <v>0</v>
      </c>
      <c r="H34" s="14">
        <f t="shared" si="1"/>
        <v>0</v>
      </c>
    </row>
    <row r="35" spans="1:8" ht="24">
      <c r="A35" s="13">
        <v>32</v>
      </c>
      <c r="B35" s="3" t="s">
        <v>63</v>
      </c>
      <c r="C35" s="5" t="s">
        <v>0</v>
      </c>
      <c r="D35" s="5" t="s">
        <v>6</v>
      </c>
      <c r="E35" s="5">
        <v>1</v>
      </c>
      <c r="F35" s="9"/>
      <c r="G35" s="9">
        <f t="shared" si="0"/>
        <v>0</v>
      </c>
      <c r="H35" s="14">
        <f t="shared" si="1"/>
        <v>0</v>
      </c>
    </row>
    <row r="36" spans="1:8" ht="36">
      <c r="A36" s="13">
        <v>33</v>
      </c>
      <c r="B36" s="3" t="s">
        <v>64</v>
      </c>
      <c r="C36" s="5" t="s">
        <v>0</v>
      </c>
      <c r="D36" s="5" t="s">
        <v>6</v>
      </c>
      <c r="E36" s="5">
        <v>1</v>
      </c>
      <c r="F36" s="9"/>
      <c r="G36" s="9">
        <f t="shared" si="0"/>
        <v>0</v>
      </c>
      <c r="H36" s="14">
        <f t="shared" si="1"/>
        <v>0</v>
      </c>
    </row>
    <row r="37" spans="1:8" ht="36">
      <c r="A37" s="13">
        <v>34</v>
      </c>
      <c r="B37" s="3" t="s">
        <v>65</v>
      </c>
      <c r="C37" s="5" t="s">
        <v>0</v>
      </c>
      <c r="D37" s="5" t="s">
        <v>6</v>
      </c>
      <c r="E37" s="5">
        <v>1</v>
      </c>
      <c r="F37" s="9"/>
      <c r="G37" s="9">
        <f t="shared" si="0"/>
        <v>0</v>
      </c>
      <c r="H37" s="14">
        <f t="shared" si="1"/>
        <v>0</v>
      </c>
    </row>
    <row r="38" spans="1:8" ht="24">
      <c r="A38" s="13">
        <v>35</v>
      </c>
      <c r="B38" s="3" t="s">
        <v>66</v>
      </c>
      <c r="C38" s="5" t="s">
        <v>0</v>
      </c>
      <c r="D38" s="5" t="s">
        <v>6</v>
      </c>
      <c r="E38" s="5">
        <v>1</v>
      </c>
      <c r="F38" s="9"/>
      <c r="G38" s="9">
        <f t="shared" si="0"/>
        <v>0</v>
      </c>
      <c r="H38" s="14">
        <f t="shared" si="1"/>
        <v>0</v>
      </c>
    </row>
    <row r="39" spans="1:8" ht="36">
      <c r="A39" s="13">
        <v>36</v>
      </c>
      <c r="B39" s="3" t="s">
        <v>67</v>
      </c>
      <c r="C39" s="5" t="s">
        <v>0</v>
      </c>
      <c r="D39" s="5" t="s">
        <v>6</v>
      </c>
      <c r="E39" s="5">
        <v>1</v>
      </c>
      <c r="F39" s="9"/>
      <c r="G39" s="9">
        <f t="shared" si="0"/>
        <v>0</v>
      </c>
      <c r="H39" s="14">
        <f t="shared" si="1"/>
        <v>0</v>
      </c>
    </row>
    <row r="40" spans="1:8" ht="36">
      <c r="A40" s="13">
        <v>37</v>
      </c>
      <c r="B40" s="3" t="s">
        <v>68</v>
      </c>
      <c r="C40" s="5" t="s">
        <v>0</v>
      </c>
      <c r="D40" s="5" t="s">
        <v>6</v>
      </c>
      <c r="E40" s="5">
        <v>1</v>
      </c>
      <c r="F40" s="9"/>
      <c r="G40" s="9">
        <f t="shared" si="0"/>
        <v>0</v>
      </c>
      <c r="H40" s="14">
        <f t="shared" si="1"/>
        <v>0</v>
      </c>
    </row>
    <row r="41" spans="1:8" ht="36">
      <c r="A41" s="13">
        <v>38</v>
      </c>
      <c r="B41" s="3" t="s">
        <v>69</v>
      </c>
      <c r="C41" s="5" t="s">
        <v>0</v>
      </c>
      <c r="D41" s="5" t="s">
        <v>6</v>
      </c>
      <c r="E41" s="5">
        <v>1</v>
      </c>
      <c r="F41" s="9"/>
      <c r="G41" s="9">
        <f t="shared" si="0"/>
        <v>0</v>
      </c>
      <c r="H41" s="14">
        <f t="shared" si="1"/>
        <v>0</v>
      </c>
    </row>
    <row r="42" spans="1:8" ht="24">
      <c r="A42" s="13">
        <v>39</v>
      </c>
      <c r="B42" s="3" t="s">
        <v>70</v>
      </c>
      <c r="C42" s="5" t="s">
        <v>0</v>
      </c>
      <c r="D42" s="5" t="s">
        <v>6</v>
      </c>
      <c r="E42" s="5">
        <v>1</v>
      </c>
      <c r="F42" s="9"/>
      <c r="G42" s="9">
        <f t="shared" si="0"/>
        <v>0</v>
      </c>
      <c r="H42" s="14">
        <f t="shared" si="1"/>
        <v>0</v>
      </c>
    </row>
    <row r="43" spans="1:8">
      <c r="A43" s="13">
        <v>40</v>
      </c>
      <c r="B43" s="3" t="s">
        <v>71</v>
      </c>
      <c r="C43" s="5" t="s">
        <v>0</v>
      </c>
      <c r="D43" s="5" t="s">
        <v>6</v>
      </c>
      <c r="E43" s="5">
        <v>1</v>
      </c>
      <c r="F43" s="9"/>
      <c r="G43" s="9">
        <f t="shared" si="0"/>
        <v>0</v>
      </c>
      <c r="H43" s="14">
        <f t="shared" si="1"/>
        <v>0</v>
      </c>
    </row>
    <row r="44" spans="1:8">
      <c r="A44" s="13">
        <v>41</v>
      </c>
      <c r="B44" s="3" t="s">
        <v>72</v>
      </c>
      <c r="C44" s="5" t="s">
        <v>0</v>
      </c>
      <c r="D44" s="5" t="s">
        <v>6</v>
      </c>
      <c r="E44" s="5">
        <v>1</v>
      </c>
      <c r="F44" s="9"/>
      <c r="G44" s="9">
        <f t="shared" si="0"/>
        <v>0</v>
      </c>
      <c r="H44" s="14">
        <f t="shared" si="1"/>
        <v>0</v>
      </c>
    </row>
    <row r="45" spans="1:8">
      <c r="A45" s="13">
        <v>42</v>
      </c>
      <c r="B45" s="3" t="s">
        <v>73</v>
      </c>
      <c r="C45" s="5" t="s">
        <v>0</v>
      </c>
      <c r="D45" s="5" t="s">
        <v>6</v>
      </c>
      <c r="E45" s="5">
        <v>1</v>
      </c>
      <c r="F45" s="9"/>
      <c r="G45" s="9">
        <f t="shared" si="0"/>
        <v>0</v>
      </c>
      <c r="H45" s="14">
        <f t="shared" si="1"/>
        <v>0</v>
      </c>
    </row>
    <row r="46" spans="1:8" ht="24">
      <c r="A46" s="13">
        <v>43</v>
      </c>
      <c r="B46" s="3" t="s">
        <v>74</v>
      </c>
      <c r="C46" s="5" t="s">
        <v>0</v>
      </c>
      <c r="D46" s="5" t="s">
        <v>6</v>
      </c>
      <c r="E46" s="5">
        <v>1</v>
      </c>
      <c r="F46" s="9"/>
      <c r="G46" s="9">
        <f t="shared" si="0"/>
        <v>0</v>
      </c>
      <c r="H46" s="14">
        <f t="shared" si="1"/>
        <v>0</v>
      </c>
    </row>
    <row r="47" spans="1:8" ht="36">
      <c r="A47" s="13">
        <v>44</v>
      </c>
      <c r="B47" s="3" t="s">
        <v>75</v>
      </c>
      <c r="C47" s="5" t="s">
        <v>0</v>
      </c>
      <c r="D47" s="5" t="s">
        <v>6</v>
      </c>
      <c r="E47" s="5">
        <v>1</v>
      </c>
      <c r="F47" s="9"/>
      <c r="G47" s="9">
        <f t="shared" si="0"/>
        <v>0</v>
      </c>
      <c r="H47" s="14">
        <f t="shared" si="1"/>
        <v>0</v>
      </c>
    </row>
    <row r="48" spans="1:8" ht="15.75" thickBot="1">
      <c r="A48" s="73" t="s">
        <v>12</v>
      </c>
      <c r="B48" s="74"/>
      <c r="C48" s="74"/>
      <c r="D48" s="74"/>
      <c r="E48" s="75"/>
      <c r="F48" s="10"/>
      <c r="G48" s="11" t="e">
        <f>SUM(#REF!)</f>
        <v>#REF!</v>
      </c>
      <c r="H48" s="12" t="e">
        <f>SUM(G48)</f>
        <v>#REF!</v>
      </c>
    </row>
  </sheetData>
  <mergeCells count="9">
    <mergeCell ref="H1:H3"/>
    <mergeCell ref="F2:G2"/>
    <mergeCell ref="A48:E48"/>
    <mergeCell ref="A1:A3"/>
    <mergeCell ref="B1:B3"/>
    <mergeCell ref="C1:C3"/>
    <mergeCell ref="D1:D3"/>
    <mergeCell ref="E1:E3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składniki podłoży hodowlanych</vt:lpstr>
      <vt:lpstr>szczepy mikrobiologiczne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UPWr</cp:lastModifiedBy>
  <cp:lastPrinted>2022-05-17T08:45:06Z</cp:lastPrinted>
  <dcterms:created xsi:type="dcterms:W3CDTF">2020-04-30T06:10:13Z</dcterms:created>
  <dcterms:modified xsi:type="dcterms:W3CDTF">2022-10-19T09:34:42Z</dcterms:modified>
</cp:coreProperties>
</file>